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25" tabRatio="541" activeTab="1"/>
  </bookViews>
  <sheets>
    <sheet name="Anweisung" sheetId="1" r:id="rId1"/>
    <sheet name="Uebersicht" sheetId="2" r:id="rId2"/>
    <sheet name="Details" sheetId="3" r:id="rId3"/>
    <sheet name="Zusammenzug Finanzkennzahlen" sheetId="4" r:id="rId4"/>
    <sheet name="Finanzkennzahlen" sheetId="5" r:id="rId5"/>
    <sheet name="Cashflow" sheetId="6" r:id="rId6"/>
    <sheet name="Finanzkennzahlen freiwillig" sheetId="7" r:id="rId7"/>
    <sheet name="Tabelle1" sheetId="8" r:id="rId8"/>
  </sheets>
  <definedNames>
    <definedName name="_xlnm.Print_Area" localSheetId="5">'Cashflow'!$A$1:$G$49</definedName>
    <definedName name="_xlnm.Print_Area" localSheetId="2">'Details'!$A$1:$G$42</definedName>
    <definedName name="_xlnm.Print_Area" localSheetId="4">'Finanzkennzahlen'!$A$1:$F$197</definedName>
    <definedName name="_xlnm.Print_Area" localSheetId="6">'Finanzkennzahlen freiwillig'!$A$1:$F$97</definedName>
    <definedName name="_xlnm.Print_Area" localSheetId="1">'Uebersicht'!$A$1:$H$34</definedName>
    <definedName name="_xlnm.Print_Area" localSheetId="3">'Zusammenzug Finanzkennzahlen'!$A$1:$G$47</definedName>
  </definedNames>
  <calcPr fullCalcOnLoad="1"/>
</workbook>
</file>

<file path=xl/sharedStrings.xml><?xml version="1.0" encoding="utf-8"?>
<sst xmlns="http://schemas.openxmlformats.org/spreadsheetml/2006/main" count="418" uniqueCount="232">
  <si>
    <t>Finanzkennzahlen</t>
  </si>
  <si>
    <t>Der Zinsbelastungsanteil sollte gemäss § 21 Abs. 1 der Vo FHKG 6 % nicht überstiegen.</t>
  </si>
  <si>
    <t>Passivzinsen</t>
  </si>
  <si>
    <t>CHF</t>
  </si>
  <si>
    <t>Kontogruppe</t>
  </si>
  <si>
    <t>Vermögenserträge</t>
  </si>
  <si>
    <t>+    940.32x</t>
  </si>
  <si>
    <t>+/-  942.xxx</t>
  </si>
  <si>
    <t>Ergebnis Liegenschaften des Finanzvermögens</t>
  </si>
  <si>
    <t>Nettozinsen</t>
  </si>
  <si>
    <t>Ertrag der Kirchgemeindesteuern</t>
  </si>
  <si>
    <t xml:space="preserve">      900.xxx</t>
  </si>
  <si>
    <t>Lastenausgleichsbeitrag</t>
  </si>
  <si>
    <t>Steuereinnahmen + Lastenausgleichsbeitrag</t>
  </si>
  <si>
    <t>Zinsbelastungsanteil</t>
  </si>
  <si>
    <t>verwendet wird.</t>
  </si>
  <si>
    <t>Ordentliche Abschreibungen Verwaltungsvermögen</t>
  </si>
  <si>
    <t>+    990.331</t>
  </si>
  <si>
    <t>Kapitaldienst</t>
  </si>
  <si>
    <t>Ertrag laufende Rechnung</t>
  </si>
  <si>
    <t>+    xxx.4xx</t>
  </si>
  <si>
    <t>Durchlaufende Beiträge</t>
  </si>
  <si>
    <t>Entnahmen</t>
  </si>
  <si>
    <t>Interne Verrechnungen</t>
  </si>
  <si>
    <t>-     xxx.47x</t>
  </si>
  <si>
    <t>-     xxx.48x</t>
  </si>
  <si>
    <t>-     xxx.49x</t>
  </si>
  <si>
    <t>Konsolidierter laufender Ertrag</t>
  </si>
  <si>
    <t>Kapitaldienstanteil</t>
  </si>
  <si>
    <t>Kommentar:</t>
  </si>
  <si>
    <t>Verschuldungsgrad</t>
  </si>
  <si>
    <t>Der Verschuldungsgrad sollte gemäss § 21 Abs. 2 Vo FHKG 120 % nicht übersteigen.</t>
  </si>
  <si>
    <t>Fremdkapital</t>
  </si>
  <si>
    <t>+          20</t>
  </si>
  <si>
    <t>Finanzvermögen</t>
  </si>
  <si>
    <t>-           10</t>
  </si>
  <si>
    <t>Nettoschuld</t>
  </si>
  <si>
    <t>Nettoschuld pro Angehörigem oder Angehöriger der Kirchgemeinde</t>
  </si>
  <si>
    <t xml:space="preserve">Die Kennzahl zeigt die lastende Nettoschuld pro Angehörigem oder Angehöriger der </t>
  </si>
  <si>
    <t>Kirchgemeinde</t>
  </si>
  <si>
    <t>Die Nettoschuld pro Angehörigem oder Angehöriger sollte gemäss § 21 Abs. 3</t>
  </si>
  <si>
    <t>der Vo FHKG CHF 500 nicht übersteigen.</t>
  </si>
  <si>
    <t>in % der</t>
  </si>
  <si>
    <t>Steuereinnahmen</t>
  </si>
  <si>
    <t>Nettozinsaufwand</t>
  </si>
  <si>
    <t xml:space="preserve"> </t>
  </si>
  <si>
    <t>Berechnung:</t>
  </si>
  <si>
    <t>in % vom</t>
  </si>
  <si>
    <t>Ertrag</t>
  </si>
  <si>
    <t xml:space="preserve">in % der </t>
  </si>
  <si>
    <t>Steuern + Lastenausgleichsbeitrag</t>
  </si>
  <si>
    <t>durch</t>
  </si>
  <si>
    <t>Kirchgemeindemitglieder</t>
  </si>
  <si>
    <t>Nettoschuld pro Kirchgemeindemitglied</t>
  </si>
  <si>
    <t>Cashflow</t>
  </si>
  <si>
    <t>Der Cashflow ergibt sich aus dem Ertragsüberschuss zuzüglich Abschreibungen zuzüglich</t>
  </si>
  <si>
    <t>Cashdrain</t>
  </si>
  <si>
    <t>Der Mittelabfluss (negativer Cashflow)</t>
  </si>
  <si>
    <t>Berichtsjahr</t>
  </si>
  <si>
    <t>Vorjahr</t>
  </si>
  <si>
    <t>Konten</t>
  </si>
  <si>
    <t>Beim Selbstfinanzierungsgrad wird die Selbstfinanzierung mit den Nettoinvestitionen</t>
  </si>
  <si>
    <t>verglichen.</t>
  </si>
  <si>
    <t>Selbstfinanzierung</t>
  </si>
  <si>
    <t>in %</t>
  </si>
  <si>
    <t>Nettoinvestitionen</t>
  </si>
  <si>
    <t>Abschreibungen Verwaltungsvermögen u. Bilanzfehlbetrag</t>
  </si>
  <si>
    <t>Einlagen inkl. Ertragsüberschuss</t>
  </si>
  <si>
    <t>Entnahmen inkl. Aufwandüberschuss</t>
  </si>
  <si>
    <t xml:space="preserve">+           38  </t>
  </si>
  <si>
    <t>Investitionsausgaben</t>
  </si>
  <si>
    <t>+            5</t>
  </si>
  <si>
    <t>-            48</t>
  </si>
  <si>
    <t>Investitionseinnahmen</t>
  </si>
  <si>
    <t>-             6</t>
  </si>
  <si>
    <t>Selbstfinanzierungsgrad</t>
  </si>
  <si>
    <t>Total letzte 5 Jahre</t>
  </si>
  <si>
    <t>Selbstfinanzierungsgrad im Durchschnitt über 5 Jahre</t>
  </si>
  <si>
    <t>Steuertrag</t>
  </si>
  <si>
    <t>Total Kichgemeindemitglieder</t>
  </si>
  <si>
    <t>Steuertrag pro Kopf</t>
  </si>
  <si>
    <t>Kommentar</t>
  </si>
  <si>
    <t>Der Kapitalzinsanteil sollte zwischen 8 - 10 % liegen (tragbare Belastung).</t>
  </si>
  <si>
    <t xml:space="preserve">Nettoschuld pro Angehörigem oder Angehöriger </t>
  </si>
  <si>
    <t>der Kirchgemeinde</t>
  </si>
  <si>
    <t>Die Nettoschuld pro Angehörigem oder Angehöriger sollte gemäss § 21 Abs. 3 der Vo FHKG</t>
  </si>
  <si>
    <t>CHF 500 nicht übersteigen.</t>
  </si>
  <si>
    <t>Cashflow/ Cashdrain (-)</t>
  </si>
  <si>
    <t>Steuerertrag pro Kopf (freiwillig)</t>
  </si>
  <si>
    <t xml:space="preserve">   </t>
  </si>
  <si>
    <t xml:space="preserve">  </t>
  </si>
  <si>
    <t>Selbstfinanzierungsgrad (freiwillig)</t>
  </si>
  <si>
    <t>Die Kennzahl drückt aus, welcher Anteil des gesamten Ertrages für Zinsen und Abschreibungen</t>
  </si>
  <si>
    <t>Die Kennzahl zeigt, welcher Anteil der Steuererträge und des Lastenausgleichs notwendig</t>
  </si>
  <si>
    <t>wären, um die Nettoschuld abzuztragen.</t>
  </si>
  <si>
    <t>Total Kirchgemeindemitglieder</t>
  </si>
  <si>
    <t>Einlagen in /abzüglich Entnahmen aus Vorfinanzierungen und Fonds.</t>
  </si>
  <si>
    <t>Anzustreben ist ein Selbstfinanzierungsgrad von 100 % im Durchschnitt von 5 Jahren.</t>
  </si>
  <si>
    <t>Allgemeines</t>
  </si>
  <si>
    <t>Anweisung</t>
  </si>
  <si>
    <t>Die Synodalverwalterin oder der Synodalverwalter erstellt aufgrund der erhobenen</t>
  </si>
  <si>
    <t>Gestützt auf § 41 KGG hat der Synodalrat verschiedene Kennzahlen festgelegt. In den</t>
  </si>
  <si>
    <t>§§ 20 und 21 Vo FHG sind die einzelnen Finanzkennzahlen und die  entsprechenden</t>
  </si>
  <si>
    <t>Grenzwerte beschrieben.</t>
  </si>
  <si>
    <t>Die zu erhebenden Kennzahlen dienen einerseits dem Kirchenrat als Führungs- und</t>
  </si>
  <si>
    <t xml:space="preserve">Steuerungsinstrumente und andererseits der Aufsichtsbehörde zur Überprüfung der </t>
  </si>
  <si>
    <t>gesunden Entwicklung des Finanzhaushaltes.</t>
  </si>
  <si>
    <t>der Rechnung - zu unterbreiten. Für die Beurteilung der finanziellen Entwicklung der</t>
  </si>
  <si>
    <t>Krichgemeinde empfiehlt es sich, die Finanzkennzahlen ebenfalls mit dem Voranschlag</t>
  </si>
  <si>
    <t>und dem Finanz- und Aufgabenplan jährlich zu unterbreiten.</t>
  </si>
  <si>
    <t>Finanzkennzahlen jährlich eine Finanzstatistik, welche einen Vergleich der finanziellen</t>
  </si>
  <si>
    <t>Situation aller Kirchgemeinden erlaubt. Die Finanzstatistik wird vom Synodalrat jährlich</t>
  </si>
  <si>
    <t>veröffentlich und der Synode vorgelegt.</t>
  </si>
  <si>
    <t>Die Berechnung des Verschuldungsgrades und der Nettoschuld pro Kirchgemeindemitglied</t>
  </si>
  <si>
    <t>erfolgt aufgrund von Bestandeswerten.</t>
  </si>
  <si>
    <t xml:space="preserve">Für den Voranschlag und den Finanz- und Aufgabenplan sind als Basis die letzten </t>
  </si>
  <si>
    <t>bekannten Bestandeswerte per 31. 12. zu wählen. Die erwähnten Finanzkennzahlen des</t>
  </si>
  <si>
    <t xml:space="preserve">Voranschlags 2011 basieren somit beispielsweise auf den Bestandeswerten per 31. </t>
  </si>
  <si>
    <t>Dezember 2009 und den budgetierten Werten der Laufenden Rechnung des Jahres 2011.</t>
  </si>
  <si>
    <t>Laufende Rechnung</t>
  </si>
  <si>
    <t>Aufwand</t>
  </si>
  <si>
    <t/>
  </si>
  <si>
    <t>Personalaufwand</t>
  </si>
  <si>
    <t>Steuern</t>
  </si>
  <si>
    <t>Sachaufwand</t>
  </si>
  <si>
    <t>Regalien und 
Konzessionen</t>
  </si>
  <si>
    <t>Abschreibungen</t>
  </si>
  <si>
    <t>Entgelte</t>
  </si>
  <si>
    <t>Anteile und Beiträge
ohne Zweckbindung</t>
  </si>
  <si>
    <t>Entschädigungen an
Gemeinwesen</t>
  </si>
  <si>
    <t>Rückerstattungen von
Gemeinwesen</t>
  </si>
  <si>
    <t>Eigene Beiträge</t>
  </si>
  <si>
    <t>Einlagen</t>
  </si>
  <si>
    <t>Investitionsrechnung</t>
  </si>
  <si>
    <t>Ausgaben</t>
  </si>
  <si>
    <t>Einnahmen</t>
  </si>
  <si>
    <t>Übersicht über die Jahresrechnung</t>
  </si>
  <si>
    <t>Gemeinde</t>
  </si>
  <si>
    <t>Jahr</t>
  </si>
  <si>
    <t>Bestandesrechnung</t>
  </si>
  <si>
    <t>Aktiven</t>
  </si>
  <si>
    <t>Passiven</t>
  </si>
  <si>
    <t>Verwaltungsvermögen</t>
  </si>
  <si>
    <t>Spezialfinanzierungen</t>
  </si>
  <si>
    <t>Eigenkapital</t>
  </si>
  <si>
    <t>Bilanzfehlbetrag</t>
  </si>
  <si>
    <t>Details zur Jahresrechnung</t>
  </si>
  <si>
    <t>Steuerertrag</t>
  </si>
  <si>
    <t>900.400.10</t>
  </si>
  <si>
    <t>Ertrag des laufenden Jahres</t>
  </si>
  <si>
    <t>900.400.16</t>
  </si>
  <si>
    <t>Sondersteuern auf Kapitalauszahlungen</t>
  </si>
  <si>
    <t>Diverse Angaben aus der Artengliederung</t>
  </si>
  <si>
    <t>900.400.20</t>
  </si>
  <si>
    <t>Nachträge früherer Jahre</t>
  </si>
  <si>
    <t>Buchgewinne auf Anlagen des Finanzvermögens</t>
  </si>
  <si>
    <t>900.400.30</t>
  </si>
  <si>
    <t>Quellensteuern</t>
  </si>
  <si>
    <t>Eigene Anstalten</t>
  </si>
  <si>
    <t>Abschreibungen (Artengliederung)</t>
  </si>
  <si>
    <t>920.444.20</t>
  </si>
  <si>
    <t>Lastenausgleich</t>
  </si>
  <si>
    <t>Abschreibungen auf dem Bilanzfehlbetrag</t>
  </si>
  <si>
    <t>Liegenschaften Finanzvermögen</t>
  </si>
  <si>
    <t>Total Ertrag</t>
  </si>
  <si>
    <t>Total Aufwand</t>
  </si>
  <si>
    <t>Verrechnete Zinsen</t>
  </si>
  <si>
    <t>94x</t>
  </si>
  <si>
    <t>94x.32</t>
  </si>
  <si>
    <t>94x.42</t>
  </si>
  <si>
    <t>94x.38</t>
  </si>
  <si>
    <t>94x.48</t>
  </si>
  <si>
    <t>94x.396</t>
  </si>
  <si>
    <t>94x.496</t>
  </si>
  <si>
    <t>900.400.40</t>
  </si>
  <si>
    <t>Nach- und Strafsteuern</t>
  </si>
  <si>
    <t>(942 - 949)</t>
  </si>
  <si>
    <t>38x</t>
  </si>
  <si>
    <t>Total Einlagen</t>
  </si>
  <si>
    <t>Spezialfinzierungen</t>
  </si>
  <si>
    <t>Spezialfonds</t>
  </si>
  <si>
    <t>Vorfinanz./Rückst.</t>
  </si>
  <si>
    <t>Ertragsüberschuss</t>
  </si>
  <si>
    <t>48x</t>
  </si>
  <si>
    <t>Aufwandüberschuss</t>
  </si>
  <si>
    <t>+ Einlagen Spezialfinanzierungen, Fonds</t>
  </si>
  <si>
    <t>-  Entnahmen Spezialfinanzierungen, Fonds</t>
  </si>
  <si>
    <t>+ Bildung von Rückstellungen/ Einlage in Vorfinanzierungen</t>
  </si>
  <si>
    <t>- Auflösung von Rückstellungen/ Entnahme Vorfinanzierungen</t>
  </si>
  <si>
    <t>Cashflow /- Cashdrain</t>
  </si>
  <si>
    <t>Kirchgemeindemitglieder 31.12.</t>
  </si>
  <si>
    <t>942x.496</t>
  </si>
  <si>
    <t>Einlagen und Entnahmen</t>
  </si>
  <si>
    <t>Total Entnahmen</t>
  </si>
  <si>
    <t xml:space="preserve">Kirchgemeinde:  </t>
  </si>
  <si>
    <t xml:space="preserve">Jahr:  </t>
  </si>
  <si>
    <t xml:space="preserve">Kirchgemeinde: </t>
  </si>
  <si>
    <t xml:space="preserve">Jahr: </t>
  </si>
  <si>
    <t>Kirchgemeinde:</t>
  </si>
  <si>
    <t>Ertragsüberschuss (Jahresgewinn)</t>
  </si>
  <si>
    <t>Aufwandüberschuss (Jahresverlust)</t>
  </si>
  <si>
    <t xml:space="preserve"> +  424</t>
  </si>
  <si>
    <t>Aufwand Liegenschaften Finanzvermögen</t>
  </si>
  <si>
    <t>Buchgewinne</t>
  </si>
  <si>
    <t>+   424</t>
  </si>
  <si>
    <t>380/384</t>
  </si>
  <si>
    <t>480/484</t>
  </si>
  <si>
    <t>ordentliche Abschreibungen Verwaltungs-vermögen</t>
  </si>
  <si>
    <t xml:space="preserve">Abschreibungen auf </t>
  </si>
  <si>
    <t>+    32x</t>
  </si>
  <si>
    <t>-     42x</t>
  </si>
  <si>
    <t>33x</t>
  </si>
  <si>
    <t>In allen gelben Feldern können Eingaben gemacht werden. Geben Sie die Zahlen immer</t>
  </si>
  <si>
    <t>aus der Jahresrechnung ein. Kopieren Sie keine Werte!</t>
  </si>
  <si>
    <r>
      <t xml:space="preserve">Die Eingaben erfolgen aufgrund der Jahresrechnung </t>
    </r>
    <r>
      <rPr>
        <b/>
        <sz val="12"/>
        <color indexed="8"/>
        <rFont val="Frutiger LT Std 45 Light"/>
        <family val="2"/>
      </rPr>
      <t>nach</t>
    </r>
    <r>
      <rPr>
        <sz val="12"/>
        <color indexed="8"/>
        <rFont val="Frutiger LT Std 45 Light"/>
        <family val="2"/>
      </rPr>
      <t xml:space="preserve"> Verbuchung des Aufwand-</t>
    </r>
  </si>
  <si>
    <t>respektive Ertragsüberschusses.</t>
  </si>
  <si>
    <t>-          42x</t>
  </si>
  <si>
    <t>Die Finanzkennzahlen sind den Stimmberechtigten jährlich - mindestens zusammen mit</t>
  </si>
  <si>
    <t xml:space="preserve">+ Abschreibungen </t>
  </si>
  <si>
    <t>Jahr:</t>
  </si>
  <si>
    <t>-     463</t>
  </si>
  <si>
    <t>zusätzliche Abschreibungen (wenn im Budget enthalten)</t>
  </si>
  <si>
    <t>Zinsbelastungsanteil II</t>
  </si>
  <si>
    <t>der Handlungsspielraum.</t>
  </si>
  <si>
    <t>Die Finanzkennzahl sagt aus, welcher Anteil des Ertrages der Kirchensteuern und des Lasten-</t>
  </si>
  <si>
    <t xml:space="preserve">ausgleichsbeitrages durch die Nettozinsen gebunden ist. Je tiefer der Wert, desto grösser der </t>
  </si>
  <si>
    <t xml:space="preserve">Kapitaldienstanteil </t>
  </si>
  <si>
    <t>Der Kapitaldienstanteil sollte zwischen 8 - 10 % liegen (tragbare Belastung).</t>
  </si>
  <si>
    <t>Schenkung von CHF 120'000.-- im Jahr 2010</t>
  </si>
  <si>
    <t>+ 331 - 333</t>
  </si>
  <si>
    <t>Muster</t>
  </si>
  <si>
    <t>Finanzvermögen (ohne Abschreibung Steuern!)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</si>
</sst>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_ ;_ * \-#,##0_ ;_ * &quot;-&quot;??_ ;_ @_ "/>
    <numFmt numFmtId="177" formatCode="_ * #,##0.000_ ;_ * \-#,##0.000_ ;_ * &quot;-&quot;??_ ;_ @_ "/>
    <numFmt numFmtId="178" formatCode="0.000"/>
    <numFmt numFmtId="179" formatCode="_ &quot;SFr.&quot;\ * #,##0_ ;_ &quot;SFr.&quot;\ * \-#,##0_ ;_ &quot;SFr.&quot;\ * &quot;-&quot;??_ ;_ @_ "/>
    <numFmt numFmtId="180" formatCode="_ * #,##0.0_ ;_ * \-#,##0.0_ ;_ * &quot;-&quot;??_ ;_ @_ "/>
    <numFmt numFmtId="181" formatCode="_ * #,##0.0_ ;_ * \-#,##0.0_ ;_ * &quot;-&quot;?_ ;_ @_ 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sz val="12"/>
      <color indexed="8"/>
      <name val="Frutiger LT Std 45 Light"/>
      <family val="2"/>
    </font>
    <font>
      <sz val="12"/>
      <color indexed="8"/>
      <name val="Frutiger LT Std 45 Light"/>
      <family val="2"/>
    </font>
    <font>
      <u val="single"/>
      <sz val="11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Frutiger LT Std 45 Light"/>
      <family val="2"/>
    </font>
    <font>
      <b/>
      <sz val="14"/>
      <color indexed="8"/>
      <name val="Frutiger LT Std 45 Light"/>
      <family val="2"/>
    </font>
    <font>
      <sz val="10"/>
      <color indexed="8"/>
      <name val="Frutiger LT Std 45 Light"/>
      <family val="2"/>
    </font>
    <font>
      <b/>
      <sz val="10"/>
      <color indexed="8"/>
      <name val="Frutiger LT Std 45 Light"/>
      <family val="2"/>
    </font>
    <font>
      <u val="single"/>
      <sz val="10"/>
      <color indexed="8"/>
      <name val="Frutiger LT Std 45 Light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2"/>
      <color indexed="8"/>
      <name val="Frutiger LT Std 45 Light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342">
    <xf numFmtId="0" fontId="0" fillId="0" borderId="0" xfId="0" applyAlignment="1">
      <alignment/>
    </xf>
    <xf numFmtId="3" fontId="16" fillId="0" borderId="10" xfId="0" applyNumberFormat="1" applyFont="1" applyBorder="1" applyAlignment="1" applyProtection="1">
      <alignment/>
      <protection locked="0"/>
    </xf>
    <xf numFmtId="3" fontId="16" fillId="0" borderId="1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10" fontId="10" fillId="0" borderId="0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 horizontal="right"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10" fontId="10" fillId="0" borderId="0" xfId="0" applyNumberFormat="1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19" fillId="0" borderId="10" xfId="0" applyNumberFormat="1" applyFont="1" applyBorder="1" applyAlignment="1" applyProtection="1">
      <alignment/>
      <protection/>
    </xf>
    <xf numFmtId="10" fontId="19" fillId="0" borderId="16" xfId="0" applyNumberFormat="1" applyFont="1" applyBorder="1" applyAlignment="1" applyProtection="1">
      <alignment/>
      <protection/>
    </xf>
    <xf numFmtId="3" fontId="15" fillId="0" borderId="10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18" fillId="0" borderId="21" xfId="0" applyFont="1" applyBorder="1" applyAlignment="1" applyProtection="1">
      <alignment/>
      <protection locked="0"/>
    </xf>
    <xf numFmtId="0" fontId="18" fillId="0" borderId="2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 horizontal="right"/>
      <protection locked="0"/>
    </xf>
    <xf numFmtId="3" fontId="18" fillId="0" borderId="23" xfId="0" applyNumberFormat="1" applyFont="1" applyBorder="1" applyAlignment="1" applyProtection="1">
      <alignment/>
      <protection locked="0"/>
    </xf>
    <xf numFmtId="0" fontId="20" fillId="0" borderId="23" xfId="0" applyFont="1" applyBorder="1" applyAlignment="1" applyProtection="1">
      <alignment/>
      <protection locked="0"/>
    </xf>
    <xf numFmtId="0" fontId="18" fillId="0" borderId="20" xfId="0" applyFont="1" applyBorder="1" applyAlignment="1" applyProtection="1">
      <alignment/>
      <protection locked="0"/>
    </xf>
    <xf numFmtId="0" fontId="18" fillId="0" borderId="23" xfId="0" applyFont="1" applyBorder="1" applyAlignment="1" applyProtection="1" quotePrefix="1">
      <alignment/>
      <protection locked="0"/>
    </xf>
    <xf numFmtId="0" fontId="16" fillId="0" borderId="0" xfId="0" applyFont="1" applyAlignment="1" applyProtection="1">
      <alignment/>
      <protection locked="0"/>
    </xf>
    <xf numFmtId="0" fontId="18" fillId="0" borderId="21" xfId="0" applyFont="1" applyBorder="1" applyAlignment="1" applyProtection="1">
      <alignment horizontal="right"/>
      <protection locked="0"/>
    </xf>
    <xf numFmtId="0" fontId="16" fillId="0" borderId="20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0" borderId="24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10" fontId="19" fillId="0" borderId="0" xfId="0" applyNumberFormat="1" applyFont="1" applyBorder="1" applyAlignment="1" applyProtection="1">
      <alignment/>
      <protection locked="0"/>
    </xf>
    <xf numFmtId="0" fontId="18" fillId="0" borderId="25" xfId="0" applyFont="1" applyBorder="1" applyAlignment="1" applyProtection="1">
      <alignment/>
      <protection locked="0"/>
    </xf>
    <xf numFmtId="0" fontId="18" fillId="0" borderId="26" xfId="0" applyFont="1" applyBorder="1" applyAlignment="1" applyProtection="1">
      <alignment/>
      <protection locked="0"/>
    </xf>
    <xf numFmtId="0" fontId="18" fillId="0" borderId="26" xfId="0" applyFont="1" applyBorder="1" applyAlignment="1" applyProtection="1">
      <alignment horizontal="right"/>
      <protection locked="0"/>
    </xf>
    <xf numFmtId="3" fontId="18" fillId="0" borderId="26" xfId="0" applyNumberFormat="1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18" fillId="0" borderId="28" xfId="0" applyFont="1" applyBorder="1" applyAlignment="1" applyProtection="1">
      <alignment/>
      <protection locked="0"/>
    </xf>
    <xf numFmtId="0" fontId="18" fillId="0" borderId="29" xfId="0" applyFont="1" applyBorder="1" applyAlignment="1" applyProtection="1">
      <alignment/>
      <protection locked="0"/>
    </xf>
    <xf numFmtId="0" fontId="18" fillId="0" borderId="30" xfId="0" applyFont="1" applyBorder="1" applyAlignment="1" applyProtection="1">
      <alignment/>
      <protection locked="0"/>
    </xf>
    <xf numFmtId="0" fontId="18" fillId="0" borderId="31" xfId="0" applyFont="1" applyBorder="1" applyAlignment="1" applyProtection="1">
      <alignment/>
      <protection locked="0"/>
    </xf>
    <xf numFmtId="0" fontId="18" fillId="0" borderId="31" xfId="0" applyFont="1" applyBorder="1" applyAlignment="1" applyProtection="1">
      <alignment horizontal="right"/>
      <protection locked="0"/>
    </xf>
    <xf numFmtId="3" fontId="18" fillId="0" borderId="31" xfId="0" applyNumberFormat="1" applyFont="1" applyBorder="1" applyAlignment="1" applyProtection="1">
      <alignment/>
      <protection locked="0"/>
    </xf>
    <xf numFmtId="0" fontId="18" fillId="0" borderId="32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22" xfId="0" applyFont="1" applyBorder="1" applyAlignment="1" applyProtection="1" quotePrefix="1">
      <alignment/>
      <protection locked="0"/>
    </xf>
    <xf numFmtId="0" fontId="16" fillId="0" borderId="21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0" fontId="16" fillId="0" borderId="21" xfId="0" applyFont="1" applyBorder="1" applyAlignment="1" applyProtection="1">
      <alignment horizontal="right"/>
      <protection locked="0"/>
    </xf>
    <xf numFmtId="0" fontId="20" fillId="0" borderId="21" xfId="0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0" fontId="19" fillId="0" borderId="21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 horizontal="right"/>
      <protection locked="0"/>
    </xf>
    <xf numFmtId="0" fontId="19" fillId="0" borderId="18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18" fillId="0" borderId="22" xfId="0" applyNumberFormat="1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 horizontal="right"/>
      <protection locked="0"/>
    </xf>
    <xf numFmtId="0" fontId="18" fillId="0" borderId="34" xfId="0" applyFont="1" applyBorder="1" applyAlignment="1" applyProtection="1">
      <alignment horizontal="right"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3" fontId="19" fillId="0" borderId="0" xfId="0" applyNumberFormat="1" applyFont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5" fillId="0" borderId="19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31" xfId="0" applyFont="1" applyFill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3" fontId="15" fillId="0" borderId="31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8" fillId="0" borderId="20" xfId="0" applyFont="1" applyBorder="1" applyAlignment="1" applyProtection="1">
      <alignment horizontal="right"/>
      <protection locked="0"/>
    </xf>
    <xf numFmtId="0" fontId="18" fillId="0" borderId="13" xfId="0" applyFont="1" applyBorder="1" applyAlignment="1" applyProtection="1">
      <alignment horizontal="right"/>
      <protection locked="0"/>
    </xf>
    <xf numFmtId="0" fontId="19" fillId="0" borderId="35" xfId="0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  <xf numFmtId="0" fontId="15" fillId="0" borderId="21" xfId="0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10" fontId="15" fillId="0" borderId="10" xfId="0" applyNumberFormat="1" applyFont="1" applyBorder="1" applyAlignment="1" applyProtection="1">
      <alignment/>
      <protection/>
    </xf>
    <xf numFmtId="0" fontId="18" fillId="0" borderId="34" xfId="0" applyFont="1" applyBorder="1" applyAlignment="1" applyProtection="1" quotePrefix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10" fontId="10" fillId="0" borderId="26" xfId="0" applyNumberFormat="1" applyFont="1" applyBorder="1" applyAlignment="1" applyProtection="1">
      <alignment/>
      <protection/>
    </xf>
    <xf numFmtId="3" fontId="10" fillId="0" borderId="26" xfId="0" applyNumberFormat="1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/>
      <protection locked="0"/>
    </xf>
    <xf numFmtId="3" fontId="18" fillId="0" borderId="26" xfId="0" applyNumberFormat="1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/>
      <protection locked="0"/>
    </xf>
    <xf numFmtId="0" fontId="19" fillId="0" borderId="27" xfId="0" applyFont="1" applyBorder="1" applyAlignment="1" applyProtection="1">
      <alignment/>
      <protection locked="0"/>
    </xf>
    <xf numFmtId="0" fontId="19" fillId="0" borderId="29" xfId="0" applyFont="1" applyBorder="1" applyAlignment="1" applyProtection="1">
      <alignment/>
      <protection locked="0"/>
    </xf>
    <xf numFmtId="0" fontId="19" fillId="0" borderId="20" xfId="0" applyFont="1" applyBorder="1" applyAlignment="1" applyProtection="1">
      <alignment/>
      <protection locked="0"/>
    </xf>
    <xf numFmtId="0" fontId="16" fillId="0" borderId="35" xfId="0" applyFont="1" applyBorder="1" applyAlignment="1" applyProtection="1">
      <alignment horizontal="right"/>
      <protection locked="0"/>
    </xf>
    <xf numFmtId="0" fontId="16" fillId="0" borderId="33" xfId="0" applyFont="1" applyBorder="1" applyAlignment="1" applyProtection="1">
      <alignment horizontal="right"/>
      <protection locked="0"/>
    </xf>
    <xf numFmtId="0" fontId="15" fillId="0" borderId="33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15" fillId="0" borderId="36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3" fillId="32" borderId="0" xfId="57" applyFont="1" applyFill="1" applyBorder="1" applyAlignment="1" applyProtection="1">
      <alignment horizontal="left"/>
      <protection/>
    </xf>
    <xf numFmtId="0" fontId="3" fillId="32" borderId="0" xfId="57" applyFont="1" applyFill="1" applyBorder="1" applyProtection="1">
      <alignment/>
      <protection/>
    </xf>
    <xf numFmtId="176" fontId="3" fillId="32" borderId="0" xfId="42" applyNumberFormat="1" applyFont="1" applyFill="1" applyBorder="1" applyAlignment="1" applyProtection="1">
      <alignment/>
      <protection/>
    </xf>
    <xf numFmtId="0" fontId="2" fillId="32" borderId="0" xfId="57" applyFill="1" applyBorder="1" applyAlignment="1" applyProtection="1">
      <alignment horizontal="left"/>
      <protection/>
    </xf>
    <xf numFmtId="0" fontId="2" fillId="32" borderId="0" xfId="57" applyFill="1" applyBorder="1" applyProtection="1">
      <alignment/>
      <protection/>
    </xf>
    <xf numFmtId="176" fontId="2" fillId="32" borderId="0" xfId="42" applyNumberFormat="1" applyFont="1" applyFill="1" applyBorder="1" applyAlignment="1" applyProtection="1">
      <alignment/>
      <protection/>
    </xf>
    <xf numFmtId="0" fontId="4" fillId="32" borderId="0" xfId="57" applyFont="1" applyFill="1" applyBorder="1" applyAlignment="1" applyProtection="1">
      <alignment horizontal="left"/>
      <protection/>
    </xf>
    <xf numFmtId="0" fontId="2" fillId="0" borderId="0" xfId="57">
      <alignment/>
      <protection/>
    </xf>
    <xf numFmtId="0" fontId="2" fillId="32" borderId="37" xfId="57" applyFill="1" applyBorder="1" applyAlignment="1" applyProtection="1">
      <alignment horizontal="left" vertical="top"/>
      <protection/>
    </xf>
    <xf numFmtId="0" fontId="4" fillId="32" borderId="38" xfId="57" applyFont="1" applyFill="1" applyBorder="1" applyAlignment="1" applyProtection="1">
      <alignment vertical="top"/>
      <protection/>
    </xf>
    <xf numFmtId="176" fontId="4" fillId="32" borderId="39" xfId="42" applyNumberFormat="1" applyFont="1" applyFill="1" applyBorder="1" applyAlignment="1" applyProtection="1">
      <alignment vertical="top"/>
      <protection/>
    </xf>
    <xf numFmtId="9" fontId="5" fillId="32" borderId="0" xfId="54" applyFont="1" applyFill="1" applyBorder="1" applyAlignment="1" applyProtection="1">
      <alignment/>
      <protection/>
    </xf>
    <xf numFmtId="0" fontId="2" fillId="32" borderId="40" xfId="57" applyFill="1" applyBorder="1" applyAlignment="1" applyProtection="1">
      <alignment horizontal="left" vertical="top"/>
      <protection/>
    </xf>
    <xf numFmtId="0" fontId="2" fillId="32" borderId="41" xfId="57" applyFill="1" applyBorder="1" applyAlignment="1" applyProtection="1">
      <alignment vertical="top"/>
      <protection/>
    </xf>
    <xf numFmtId="176" fontId="2" fillId="33" borderId="42" xfId="42" applyNumberFormat="1" applyFont="1" applyFill="1" applyBorder="1" applyAlignment="1" applyProtection="1">
      <alignment vertical="top"/>
      <protection locked="0"/>
    </xf>
    <xf numFmtId="9" fontId="2" fillId="32" borderId="0" xfId="54" applyFont="1" applyFill="1" applyBorder="1" applyAlignment="1" applyProtection="1">
      <alignment/>
      <protection/>
    </xf>
    <xf numFmtId="0" fontId="2" fillId="32" borderId="41" xfId="57" applyFill="1" applyBorder="1" applyAlignment="1" applyProtection="1">
      <alignment vertical="top" wrapText="1"/>
      <protection/>
    </xf>
    <xf numFmtId="0" fontId="2" fillId="32" borderId="43" xfId="57" applyFill="1" applyBorder="1" applyAlignment="1" applyProtection="1">
      <alignment horizontal="left" vertical="top"/>
      <protection/>
    </xf>
    <xf numFmtId="0" fontId="2" fillId="32" borderId="44" xfId="57" applyFill="1" applyBorder="1" applyAlignment="1" applyProtection="1">
      <alignment vertical="top"/>
      <protection/>
    </xf>
    <xf numFmtId="0" fontId="2" fillId="32" borderId="40" xfId="57" applyFill="1" applyBorder="1" applyAlignment="1" applyProtection="1">
      <alignment horizontal="left"/>
      <protection/>
    </xf>
    <xf numFmtId="0" fontId="2" fillId="32" borderId="41" xfId="57" applyFill="1" applyBorder="1" applyProtection="1">
      <alignment/>
      <protection/>
    </xf>
    <xf numFmtId="176" fontId="2" fillId="33" borderId="42" xfId="42" applyNumberFormat="1" applyFont="1" applyFill="1" applyBorder="1" applyAlignment="1" applyProtection="1">
      <alignment/>
      <protection locked="0"/>
    </xf>
    <xf numFmtId="0" fontId="4" fillId="32" borderId="40" xfId="57" applyFont="1" applyFill="1" applyBorder="1" applyAlignment="1" applyProtection="1">
      <alignment horizontal="left"/>
      <protection/>
    </xf>
    <xf numFmtId="0" fontId="2" fillId="32" borderId="45" xfId="57" applyFill="1" applyBorder="1" applyProtection="1">
      <alignment/>
      <protection/>
    </xf>
    <xf numFmtId="176" fontId="5" fillId="32" borderId="42" xfId="42" applyNumberFormat="1" applyFont="1" applyFill="1" applyBorder="1" applyAlignment="1" applyProtection="1">
      <alignment/>
      <protection/>
    </xf>
    <xf numFmtId="0" fontId="6" fillId="2" borderId="0" xfId="57" applyFont="1" applyFill="1" applyBorder="1" applyAlignment="1" applyProtection="1">
      <alignment horizontal="left"/>
      <protection/>
    </xf>
    <xf numFmtId="0" fontId="2" fillId="2" borderId="0" xfId="57" applyFill="1" applyBorder="1" applyProtection="1">
      <alignment/>
      <protection/>
    </xf>
    <xf numFmtId="176" fontId="2" fillId="2" borderId="0" xfId="42" applyNumberFormat="1" applyFont="1" applyFill="1" applyBorder="1" applyAlignment="1" applyProtection="1">
      <alignment/>
      <protection/>
    </xf>
    <xf numFmtId="0" fontId="2" fillId="2" borderId="0" xfId="57" applyFill="1" applyBorder="1" applyAlignment="1" applyProtection="1">
      <alignment horizontal="left"/>
      <protection/>
    </xf>
    <xf numFmtId="176" fontId="2" fillId="0" borderId="0" xfId="42" applyNumberFormat="1" applyFont="1" applyFill="1" applyBorder="1" applyAlignment="1" applyProtection="1">
      <alignment/>
      <protection/>
    </xf>
    <xf numFmtId="176" fontId="4" fillId="33" borderId="42" xfId="42" applyNumberFormat="1" applyFont="1" applyFill="1" applyBorder="1" applyAlignment="1" applyProtection="1">
      <alignment horizontal="right"/>
      <protection locked="0"/>
    </xf>
    <xf numFmtId="0" fontId="4" fillId="33" borderId="42" xfId="42" applyNumberFormat="1" applyFont="1" applyFill="1" applyBorder="1" applyAlignment="1" applyProtection="1">
      <alignment horizontal="right"/>
      <protection locked="0"/>
    </xf>
    <xf numFmtId="0" fontId="7" fillId="32" borderId="0" xfId="57" applyFont="1" applyFill="1" applyBorder="1" applyAlignment="1" applyProtection="1">
      <alignment horizontal="left"/>
      <protection/>
    </xf>
    <xf numFmtId="0" fontId="2" fillId="32" borderId="37" xfId="57" applyFill="1" applyBorder="1" applyAlignment="1" applyProtection="1">
      <alignment horizontal="left"/>
      <protection/>
    </xf>
    <xf numFmtId="0" fontId="4" fillId="32" borderId="38" xfId="57" applyFont="1" applyFill="1" applyBorder="1" applyProtection="1">
      <alignment/>
      <protection/>
    </xf>
    <xf numFmtId="176" fontId="4" fillId="32" borderId="39" xfId="42" applyNumberFormat="1" applyFont="1" applyFill="1" applyBorder="1" applyAlignment="1" applyProtection="1">
      <alignment/>
      <protection/>
    </xf>
    <xf numFmtId="0" fontId="2" fillId="32" borderId="43" xfId="57" applyFill="1" applyBorder="1" applyAlignment="1" applyProtection="1">
      <alignment horizontal="left"/>
      <protection/>
    </xf>
    <xf numFmtId="0" fontId="2" fillId="32" borderId="44" xfId="57" applyFill="1" applyBorder="1" applyProtection="1">
      <alignment/>
      <protection/>
    </xf>
    <xf numFmtId="176" fontId="2" fillId="33" borderId="46" xfId="42" applyNumberFormat="1" applyFont="1" applyFill="1" applyBorder="1" applyAlignment="1" applyProtection="1">
      <alignment/>
      <protection locked="0"/>
    </xf>
    <xf numFmtId="176" fontId="8" fillId="33" borderId="42" xfId="42" applyNumberFormat="1" applyFont="1" applyFill="1" applyBorder="1" applyAlignment="1" applyProtection="1">
      <alignment/>
      <protection locked="0"/>
    </xf>
    <xf numFmtId="0" fontId="6" fillId="2" borderId="0" xfId="58" applyFont="1" applyFill="1" applyBorder="1" applyAlignment="1" applyProtection="1">
      <alignment horizontal="left"/>
      <protection/>
    </xf>
    <xf numFmtId="0" fontId="2" fillId="2" borderId="0" xfId="58" applyFill="1" applyBorder="1" applyProtection="1">
      <alignment/>
      <protection/>
    </xf>
    <xf numFmtId="176" fontId="2" fillId="2" borderId="0" xfId="43" applyNumberFormat="1" applyFont="1" applyFill="1" applyBorder="1" applyAlignment="1" applyProtection="1">
      <alignment/>
      <protection/>
    </xf>
    <xf numFmtId="0" fontId="2" fillId="2" borderId="0" xfId="58" applyFill="1" applyBorder="1" applyAlignment="1" applyProtection="1">
      <alignment horizontal="left"/>
      <protection/>
    </xf>
    <xf numFmtId="176" fontId="2" fillId="0" borderId="0" xfId="43" applyNumberFormat="1" applyFont="1" applyFill="1" applyBorder="1" applyAlignment="1" applyProtection="1">
      <alignment/>
      <protection/>
    </xf>
    <xf numFmtId="0" fontId="4" fillId="32" borderId="40" xfId="58" applyFont="1" applyFill="1" applyBorder="1" applyAlignment="1" applyProtection="1">
      <alignment horizontal="left"/>
      <protection/>
    </xf>
    <xf numFmtId="0" fontId="2" fillId="32" borderId="41" xfId="58" applyFill="1" applyBorder="1" applyProtection="1">
      <alignment/>
      <protection/>
    </xf>
    <xf numFmtId="176" fontId="4" fillId="0" borderId="42" xfId="43" applyNumberFormat="1" applyFont="1" applyFill="1" applyBorder="1" applyAlignment="1" applyProtection="1">
      <alignment horizontal="right"/>
      <protection/>
    </xf>
    <xf numFmtId="0" fontId="2" fillId="0" borderId="0" xfId="58">
      <alignment/>
      <protection/>
    </xf>
    <xf numFmtId="0" fontId="4" fillId="0" borderId="42" xfId="43" applyNumberFormat="1" applyFont="1" applyFill="1" applyBorder="1" applyAlignment="1" applyProtection="1">
      <alignment horizontal="right"/>
      <protection/>
    </xf>
    <xf numFmtId="0" fontId="7" fillId="32" borderId="0" xfId="58" applyFont="1" applyFill="1" applyBorder="1" applyAlignment="1" applyProtection="1">
      <alignment horizontal="left"/>
      <protection/>
    </xf>
    <xf numFmtId="0" fontId="2" fillId="32" borderId="38" xfId="58" applyFill="1" applyBorder="1" applyProtection="1">
      <alignment/>
      <protection/>
    </xf>
    <xf numFmtId="0" fontId="2" fillId="32" borderId="41" xfId="58" applyFill="1" applyBorder="1" applyAlignment="1" applyProtection="1">
      <alignment vertical="top" wrapText="1"/>
      <protection/>
    </xf>
    <xf numFmtId="176" fontId="2" fillId="33" borderId="42" xfId="43" applyNumberFormat="1" applyFont="1" applyFill="1" applyBorder="1" applyAlignment="1" applyProtection="1">
      <alignment vertical="top"/>
      <protection locked="0"/>
    </xf>
    <xf numFmtId="0" fontId="4" fillId="32" borderId="0" xfId="58" applyFont="1" applyFill="1" applyBorder="1" applyAlignment="1" applyProtection="1">
      <alignment horizontal="left" vertical="top" wrapText="1"/>
      <protection/>
    </xf>
    <xf numFmtId="176" fontId="4" fillId="0" borderId="0" xfId="43" applyNumberFormat="1" applyFont="1" applyFill="1" applyBorder="1" applyAlignment="1" applyProtection="1">
      <alignment horizontal="right"/>
      <protection/>
    </xf>
    <xf numFmtId="0" fontId="3" fillId="32" borderId="0" xfId="58" applyFont="1" applyFill="1" applyBorder="1" applyProtection="1">
      <alignment/>
      <protection/>
    </xf>
    <xf numFmtId="0" fontId="2" fillId="32" borderId="41" xfId="58" applyFont="1" applyFill="1" applyBorder="1" applyAlignment="1" applyProtection="1">
      <alignment vertical="top" wrapText="1"/>
      <protection/>
    </xf>
    <xf numFmtId="0" fontId="2" fillId="32" borderId="0" xfId="58" applyFill="1" applyBorder="1" applyAlignment="1" applyProtection="1" quotePrefix="1">
      <alignment horizontal="left" vertical="top"/>
      <protection/>
    </xf>
    <xf numFmtId="0" fontId="2" fillId="32" borderId="0" xfId="58" applyFill="1" applyBorder="1" applyAlignment="1" applyProtection="1">
      <alignment vertical="top" wrapText="1"/>
      <protection/>
    </xf>
    <xf numFmtId="0" fontId="2" fillId="32" borderId="0" xfId="58" applyFill="1" applyBorder="1" applyProtection="1">
      <alignment/>
      <protection/>
    </xf>
    <xf numFmtId="0" fontId="3" fillId="32" borderId="44" xfId="58" applyFont="1" applyFill="1" applyBorder="1" applyProtection="1">
      <alignment/>
      <protection/>
    </xf>
    <xf numFmtId="176" fontId="3" fillId="32" borderId="46" xfId="43" applyNumberFormat="1" applyFont="1" applyFill="1" applyBorder="1" applyAlignment="1" applyProtection="1">
      <alignment/>
      <protection/>
    </xf>
    <xf numFmtId="0" fontId="2" fillId="33" borderId="42" xfId="58" applyNumberFormat="1" applyFill="1" applyBorder="1" applyAlignment="1" applyProtection="1">
      <alignment horizontal="left" vertical="top"/>
      <protection locked="0"/>
    </xf>
    <xf numFmtId="0" fontId="2" fillId="33" borderId="42" xfId="58" applyNumberFormat="1" applyFont="1" applyFill="1" applyBorder="1" applyAlignment="1" applyProtection="1">
      <alignment horizontal="left" vertical="top"/>
      <protection locked="0"/>
    </xf>
    <xf numFmtId="0" fontId="4" fillId="32" borderId="25" xfId="58" applyFont="1" applyFill="1" applyBorder="1" applyAlignment="1" applyProtection="1">
      <alignment horizontal="left"/>
      <protection/>
    </xf>
    <xf numFmtId="0" fontId="2" fillId="32" borderId="26" xfId="58" applyFill="1" applyBorder="1" applyProtection="1">
      <alignment/>
      <protection/>
    </xf>
    <xf numFmtId="176" fontId="9" fillId="32" borderId="47" xfId="43" applyNumberFormat="1" applyFont="1" applyFill="1" applyBorder="1" applyAlignment="1" applyProtection="1">
      <alignment/>
      <protection/>
    </xf>
    <xf numFmtId="0" fontId="2" fillId="0" borderId="26" xfId="58" applyBorder="1">
      <alignment/>
      <protection/>
    </xf>
    <xf numFmtId="0" fontId="2" fillId="0" borderId="27" xfId="58" applyBorder="1">
      <alignment/>
      <protection/>
    </xf>
    <xf numFmtId="0" fontId="2" fillId="0" borderId="0" xfId="58" applyBorder="1">
      <alignment/>
      <protection/>
    </xf>
    <xf numFmtId="0" fontId="2" fillId="0" borderId="29" xfId="58" applyBorder="1">
      <alignment/>
      <protection/>
    </xf>
    <xf numFmtId="176" fontId="2" fillId="33" borderId="48" xfId="43" applyNumberFormat="1" applyFont="1" applyFill="1" applyBorder="1" applyAlignment="1" applyProtection="1">
      <alignment vertical="top"/>
      <protection locked="0"/>
    </xf>
    <xf numFmtId="176" fontId="2" fillId="0" borderId="29" xfId="43" applyNumberFormat="1" applyFont="1" applyFill="1" applyBorder="1" applyAlignment="1" applyProtection="1">
      <alignment vertical="top"/>
      <protection/>
    </xf>
    <xf numFmtId="0" fontId="2" fillId="33" borderId="49" xfId="58" applyNumberFormat="1" applyFill="1" applyBorder="1" applyAlignment="1" applyProtection="1">
      <alignment horizontal="left" vertical="top"/>
      <protection locked="0"/>
    </xf>
    <xf numFmtId="4" fontId="2" fillId="33" borderId="49" xfId="58" applyNumberFormat="1" applyFill="1" applyBorder="1" applyAlignment="1" applyProtection="1">
      <alignment vertical="top"/>
      <protection locked="0"/>
    </xf>
    <xf numFmtId="4" fontId="2" fillId="33" borderId="50" xfId="58" applyNumberFormat="1" applyFill="1" applyBorder="1" applyAlignment="1" applyProtection="1">
      <alignment horizontal="left" vertical="top"/>
      <protection locked="0"/>
    </xf>
    <xf numFmtId="0" fontId="2" fillId="32" borderId="51" xfId="58" applyFill="1" applyBorder="1" applyAlignment="1" applyProtection="1">
      <alignment vertical="top" wrapText="1"/>
      <protection/>
    </xf>
    <xf numFmtId="176" fontId="2" fillId="33" borderId="52" xfId="43" applyNumberFormat="1" applyFont="1" applyFill="1" applyBorder="1" applyAlignment="1" applyProtection="1">
      <alignment vertical="top"/>
      <protection locked="0"/>
    </xf>
    <xf numFmtId="0" fontId="2" fillId="0" borderId="31" xfId="58" applyBorder="1">
      <alignment/>
      <protection/>
    </xf>
    <xf numFmtId="176" fontId="2" fillId="33" borderId="53" xfId="43" applyNumberFormat="1" applyFont="1" applyFill="1" applyBorder="1" applyAlignment="1" applyProtection="1">
      <alignment vertical="top"/>
      <protection locked="0"/>
    </xf>
    <xf numFmtId="0" fontId="2" fillId="32" borderId="51" xfId="58" applyFont="1" applyFill="1" applyBorder="1" applyAlignment="1" applyProtection="1">
      <alignment vertical="top" wrapText="1"/>
      <protection/>
    </xf>
    <xf numFmtId="176" fontId="5" fillId="32" borderId="54" xfId="43" applyNumberFormat="1" applyFont="1" applyFill="1" applyBorder="1" applyAlignment="1" applyProtection="1">
      <alignment/>
      <protection/>
    </xf>
    <xf numFmtId="0" fontId="4" fillId="32" borderId="55" xfId="58" applyFont="1" applyFill="1" applyBorder="1" applyAlignment="1" applyProtection="1">
      <alignment horizontal="left" vertical="center"/>
      <protection/>
    </xf>
    <xf numFmtId="176" fontId="5" fillId="32" borderId="56" xfId="43" applyNumberFormat="1" applyFont="1" applyFill="1" applyBorder="1" applyAlignment="1" applyProtection="1">
      <alignment/>
      <protection/>
    </xf>
    <xf numFmtId="0" fontId="4" fillId="32" borderId="17" xfId="58" applyFont="1" applyFill="1" applyBorder="1" applyAlignment="1" applyProtection="1">
      <alignment horizontal="left"/>
      <protection/>
    </xf>
    <xf numFmtId="0" fontId="2" fillId="32" borderId="18" xfId="58" applyFill="1" applyBorder="1" applyProtection="1">
      <alignment/>
      <protection/>
    </xf>
    <xf numFmtId="176" fontId="4" fillId="33" borderId="57" xfId="43" applyNumberFormat="1" applyFont="1" applyFill="1" applyBorder="1" applyAlignment="1" applyProtection="1">
      <alignment horizontal="right"/>
      <protection locked="0"/>
    </xf>
    <xf numFmtId="0" fontId="2" fillId="32" borderId="26" xfId="58" applyFill="1" applyBorder="1" applyAlignment="1" applyProtection="1">
      <alignment vertical="center"/>
      <protection/>
    </xf>
    <xf numFmtId="176" fontId="2" fillId="32" borderId="27" xfId="43" applyNumberFormat="1" applyFont="1" applyFill="1" applyBorder="1" applyAlignment="1" applyProtection="1">
      <alignment vertical="center"/>
      <protection/>
    </xf>
    <xf numFmtId="176" fontId="2" fillId="33" borderId="53" xfId="43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2" fillId="32" borderId="26" xfId="58" applyFill="1" applyBorder="1" applyAlignment="1" applyProtection="1">
      <alignment vertical="top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6" fontId="2" fillId="33" borderId="32" xfId="43" applyNumberFormat="1" applyFont="1" applyFill="1" applyBorder="1" applyAlignment="1" applyProtection="1">
      <alignment vertical="top"/>
      <protection locked="0"/>
    </xf>
    <xf numFmtId="176" fontId="2" fillId="33" borderId="45" xfId="43" applyNumberFormat="1" applyFont="1" applyFill="1" applyBorder="1" applyAlignment="1" applyProtection="1">
      <alignment vertical="top"/>
      <protection locked="0"/>
    </xf>
    <xf numFmtId="176" fontId="2" fillId="33" borderId="58" xfId="43" applyNumberFormat="1" applyFont="1" applyFill="1" applyBorder="1" applyAlignment="1" applyProtection="1">
      <alignment vertical="top"/>
      <protection locked="0"/>
    </xf>
    <xf numFmtId="0" fontId="2" fillId="32" borderId="45" xfId="58" applyFont="1" applyFill="1" applyBorder="1" applyAlignment="1" applyProtection="1">
      <alignment vertical="top" wrapText="1"/>
      <protection/>
    </xf>
    <xf numFmtId="0" fontId="2" fillId="32" borderId="42" xfId="58" applyFont="1" applyFill="1" applyBorder="1" applyAlignment="1" applyProtection="1">
      <alignment vertical="top" wrapText="1"/>
      <protection/>
    </xf>
    <xf numFmtId="0" fontId="2" fillId="32" borderId="59" xfId="58" applyFont="1" applyFill="1" applyBorder="1" applyAlignment="1" applyProtection="1">
      <alignment vertical="top" wrapText="1"/>
      <protection/>
    </xf>
    <xf numFmtId="0" fontId="2" fillId="33" borderId="60" xfId="58" applyNumberFormat="1" applyFill="1" applyBorder="1" applyAlignment="1" applyProtection="1">
      <alignment horizontal="left" vertical="top"/>
      <protection locked="0"/>
    </xf>
    <xf numFmtId="0" fontId="2" fillId="0" borderId="45" xfId="58" applyBorder="1">
      <alignment/>
      <protection/>
    </xf>
    <xf numFmtId="0" fontId="2" fillId="0" borderId="59" xfId="58" applyBorder="1">
      <alignment/>
      <protection/>
    </xf>
    <xf numFmtId="176" fontId="2" fillId="33" borderId="61" xfId="43" applyNumberFormat="1" applyFont="1" applyFill="1" applyBorder="1" applyAlignment="1" applyProtection="1">
      <alignment vertical="top"/>
      <protection locked="0"/>
    </xf>
    <xf numFmtId="0" fontId="2" fillId="33" borderId="61" xfId="58" applyNumberFormat="1" applyFill="1" applyBorder="1" applyAlignment="1" applyProtection="1">
      <alignment horizontal="left" vertical="top"/>
      <protection locked="0"/>
    </xf>
    <xf numFmtId="0" fontId="2" fillId="32" borderId="61" xfId="58" applyFont="1" applyFill="1" applyBorder="1" applyAlignment="1" applyProtection="1">
      <alignment vertical="top" wrapText="1"/>
      <protection/>
    </xf>
    <xf numFmtId="0" fontId="2" fillId="32" borderId="62" xfId="58" applyFill="1" applyBorder="1" applyAlignment="1" applyProtection="1" quotePrefix="1">
      <alignment horizontal="left" vertical="top"/>
      <protection/>
    </xf>
    <xf numFmtId="0" fontId="2" fillId="32" borderId="49" xfId="58" applyFont="1" applyFill="1" applyBorder="1" applyAlignment="1" applyProtection="1" quotePrefix="1">
      <alignment horizontal="left" vertical="top"/>
      <protection/>
    </xf>
    <xf numFmtId="0" fontId="2" fillId="32" borderId="49" xfId="58" applyFill="1" applyBorder="1" applyAlignment="1" applyProtection="1" quotePrefix="1">
      <alignment horizontal="left" vertical="top"/>
      <protection/>
    </xf>
    <xf numFmtId="0" fontId="4" fillId="32" borderId="63" xfId="58" applyFont="1" applyFill="1" applyBorder="1" applyAlignment="1" applyProtection="1">
      <alignment vertical="center"/>
      <protection/>
    </xf>
    <xf numFmtId="0" fontId="2" fillId="32" borderId="50" xfId="58" applyFont="1" applyFill="1" applyBorder="1" applyAlignment="1" applyProtection="1" quotePrefix="1">
      <alignment horizontal="left" vertical="top"/>
      <protection/>
    </xf>
    <xf numFmtId="0" fontId="4" fillId="32" borderId="63" xfId="58" applyFont="1" applyFill="1" applyBorder="1" applyAlignment="1" applyProtection="1">
      <alignment horizontal="left"/>
      <protection/>
    </xf>
    <xf numFmtId="0" fontId="2" fillId="32" borderId="50" xfId="58" applyFill="1" applyBorder="1" applyAlignment="1" applyProtection="1">
      <alignment horizontal="left" vertical="top"/>
      <protection/>
    </xf>
    <xf numFmtId="0" fontId="2" fillId="33" borderId="49" xfId="58" applyNumberFormat="1" applyFont="1" applyFill="1" applyBorder="1" applyAlignment="1" applyProtection="1">
      <alignment horizontal="left" vertical="top"/>
      <protection locked="0"/>
    </xf>
    <xf numFmtId="0" fontId="5" fillId="32" borderId="25" xfId="58" applyFont="1" applyFill="1" applyBorder="1" applyAlignment="1" applyProtection="1">
      <alignment horizontal="left" vertical="top"/>
      <protection/>
    </xf>
    <xf numFmtId="3" fontId="0" fillId="33" borderId="64" xfId="0" applyNumberFormat="1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/>
    </xf>
    <xf numFmtId="3" fontId="0" fillId="33" borderId="23" xfId="0" applyNumberFormat="1" applyFont="1" applyFill="1" applyBorder="1" applyAlignment="1" applyProtection="1">
      <alignment/>
      <protection locked="0"/>
    </xf>
    <xf numFmtId="3" fontId="0" fillId="33" borderId="65" xfId="0" applyNumberFormat="1" applyFont="1" applyFill="1" applyBorder="1" applyAlignment="1" applyProtection="1">
      <alignment/>
      <protection locked="0"/>
    </xf>
    <xf numFmtId="3" fontId="0" fillId="33" borderId="23" xfId="0" applyNumberFormat="1" applyFill="1" applyBorder="1" applyAlignment="1" applyProtection="1">
      <alignment/>
      <protection locked="0"/>
    </xf>
    <xf numFmtId="3" fontId="0" fillId="33" borderId="65" xfId="0" applyNumberFormat="1" applyFill="1" applyBorder="1" applyAlignment="1" applyProtection="1">
      <alignment/>
      <protection locked="0"/>
    </xf>
    <xf numFmtId="3" fontId="18" fillId="0" borderId="23" xfId="0" applyNumberFormat="1" applyFont="1" applyBorder="1" applyAlignment="1" applyProtection="1">
      <alignment/>
      <protection/>
    </xf>
    <xf numFmtId="3" fontId="18" fillId="0" borderId="34" xfId="0" applyNumberFormat="1" applyFont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3" fontId="18" fillId="0" borderId="66" xfId="0" applyNumberFormat="1" applyFont="1" applyBorder="1" applyAlignment="1" applyProtection="1">
      <alignment/>
      <protection/>
    </xf>
    <xf numFmtId="3" fontId="18" fillId="0" borderId="64" xfId="0" applyNumberFormat="1" applyFont="1" applyBorder="1" applyAlignment="1" applyProtection="1">
      <alignment/>
      <protection/>
    </xf>
    <xf numFmtId="3" fontId="18" fillId="0" borderId="65" xfId="0" applyNumberFormat="1" applyFont="1" applyBorder="1" applyAlignment="1" applyProtection="1">
      <alignment/>
      <protection/>
    </xf>
    <xf numFmtId="3" fontId="18" fillId="0" borderId="67" xfId="0" applyNumberFormat="1" applyFont="1" applyBorder="1" applyAlignment="1" applyProtection="1">
      <alignment/>
      <protection/>
    </xf>
    <xf numFmtId="3" fontId="18" fillId="0" borderId="68" xfId="0" applyNumberFormat="1" applyFont="1" applyBorder="1" applyAlignment="1" applyProtection="1">
      <alignment/>
      <protection/>
    </xf>
    <xf numFmtId="176" fontId="2" fillId="33" borderId="42" xfId="42" applyNumberFormat="1" applyFont="1" applyFill="1" applyBorder="1" applyAlignment="1" applyProtection="1">
      <alignment vertical="top"/>
      <protection locked="0"/>
    </xf>
    <xf numFmtId="4" fontId="2" fillId="0" borderId="0" xfId="58" applyNumberFormat="1" applyFill="1" applyBorder="1" applyAlignment="1" applyProtection="1">
      <alignment horizontal="left" vertical="top"/>
      <protection locked="0"/>
    </xf>
    <xf numFmtId="0" fontId="2" fillId="0" borderId="0" xfId="58" applyFill="1" applyBorder="1" applyAlignment="1" applyProtection="1">
      <alignment vertical="top" wrapText="1"/>
      <protection/>
    </xf>
    <xf numFmtId="176" fontId="2" fillId="0" borderId="0" xfId="43" applyNumberFormat="1" applyFont="1" applyFill="1" applyBorder="1" applyAlignment="1" applyProtection="1">
      <alignment vertical="top"/>
      <protection locked="0"/>
    </xf>
    <xf numFmtId="0" fontId="2" fillId="33" borderId="45" xfId="58" applyNumberFormat="1" applyFill="1" applyBorder="1" applyAlignment="1" applyProtection="1">
      <alignment horizontal="left" vertical="top"/>
      <protection locked="0"/>
    </xf>
    <xf numFmtId="0" fontId="2" fillId="33" borderId="69" xfId="58" applyNumberFormat="1" applyFill="1" applyBorder="1" applyAlignment="1" applyProtection="1">
      <alignment horizontal="left" vertical="top"/>
      <protection locked="0"/>
    </xf>
    <xf numFmtId="0" fontId="2" fillId="0" borderId="0" xfId="58" applyNumberFormat="1" applyFont="1" applyFill="1" applyBorder="1" applyAlignment="1" applyProtection="1">
      <alignment horizontal="left" vertical="top"/>
      <protection locked="0"/>
    </xf>
    <xf numFmtId="176" fontId="2" fillId="0" borderId="29" xfId="43" applyNumberFormat="1" applyFont="1" applyFill="1" applyBorder="1" applyAlignment="1" applyProtection="1">
      <alignment vertical="top"/>
      <protection locked="0"/>
    </xf>
    <xf numFmtId="0" fontId="2" fillId="32" borderId="25" xfId="58" applyFill="1" applyBorder="1" applyProtection="1">
      <alignment/>
      <protection/>
    </xf>
    <xf numFmtId="0" fontId="2" fillId="0" borderId="70" xfId="58" applyBorder="1">
      <alignment/>
      <protection/>
    </xf>
    <xf numFmtId="0" fontId="2" fillId="32" borderId="45" xfId="58" applyFill="1" applyBorder="1" applyAlignment="1" applyProtection="1">
      <alignment vertical="top" wrapText="1"/>
      <protection/>
    </xf>
    <xf numFmtId="0" fontId="2" fillId="32" borderId="71" xfId="58" applyFill="1" applyBorder="1" applyAlignment="1" applyProtection="1">
      <alignment vertical="top" wrapText="1"/>
      <protection/>
    </xf>
    <xf numFmtId="0" fontId="2" fillId="32" borderId="72" xfId="58" applyFill="1" applyBorder="1" applyAlignment="1" applyProtection="1" quotePrefix="1">
      <alignment horizontal="left" vertical="top"/>
      <protection/>
    </xf>
    <xf numFmtId="176" fontId="3" fillId="32" borderId="73" xfId="43" applyNumberFormat="1" applyFont="1" applyFill="1" applyBorder="1" applyAlignment="1" applyProtection="1">
      <alignment/>
      <protection/>
    </xf>
    <xf numFmtId="0" fontId="2" fillId="32" borderId="42" xfId="58" applyFill="1" applyBorder="1" applyAlignment="1" applyProtection="1">
      <alignment horizontal="left" vertical="top"/>
      <protection/>
    </xf>
    <xf numFmtId="0" fontId="2" fillId="32" borderId="42" xfId="58" applyFill="1" applyBorder="1" applyAlignment="1" applyProtection="1">
      <alignment vertical="top" wrapText="1"/>
      <protection/>
    </xf>
    <xf numFmtId="0" fontId="2" fillId="0" borderId="0" xfId="58" applyFill="1" applyBorder="1">
      <alignment/>
      <protection/>
    </xf>
    <xf numFmtId="0" fontId="2" fillId="0" borderId="0" xfId="58" applyNumberFormat="1" applyFill="1" applyBorder="1" applyAlignment="1" applyProtection="1">
      <alignment horizontal="left" vertical="top"/>
      <protection locked="0"/>
    </xf>
    <xf numFmtId="0" fontId="2" fillId="32" borderId="50" xfId="58" applyFill="1" applyBorder="1" applyAlignment="1" applyProtection="1" quotePrefix="1">
      <alignment horizontal="left" vertical="top"/>
      <protection/>
    </xf>
    <xf numFmtId="176" fontId="2" fillId="0" borderId="42" xfId="43" applyNumberFormat="1" applyFont="1" applyFill="1" applyBorder="1" applyAlignment="1" applyProtection="1">
      <alignment vertical="top"/>
      <protection/>
    </xf>
    <xf numFmtId="176" fontId="2" fillId="0" borderId="58" xfId="43" applyNumberFormat="1" applyFont="1" applyFill="1" applyBorder="1" applyAlignment="1" applyProtection="1">
      <alignment vertical="top"/>
      <protection/>
    </xf>
    <xf numFmtId="176" fontId="2" fillId="0" borderId="46" xfId="42" applyNumberFormat="1" applyFont="1" applyFill="1" applyBorder="1" applyAlignment="1" applyProtection="1">
      <alignment/>
      <protection locked="0"/>
    </xf>
    <xf numFmtId="3" fontId="18" fillId="0" borderId="74" xfId="0" applyNumberFormat="1" applyFont="1" applyBorder="1" applyAlignment="1" applyProtection="1">
      <alignment/>
      <protection/>
    </xf>
    <xf numFmtId="3" fontId="16" fillId="0" borderId="75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32" borderId="0" xfId="58" applyFont="1" applyFill="1" applyBorder="1" applyAlignment="1" applyProtection="1">
      <alignment vertical="top" wrapText="1"/>
      <protection/>
    </xf>
    <xf numFmtId="0" fontId="2" fillId="32" borderId="30" xfId="58" applyFill="1" applyBorder="1" applyAlignment="1" applyProtection="1" quotePrefix="1">
      <alignment horizontal="left" vertical="top"/>
      <protection/>
    </xf>
    <xf numFmtId="176" fontId="2" fillId="0" borderId="32" xfId="43" applyNumberFormat="1" applyFont="1" applyFill="1" applyBorder="1" applyAlignment="1" applyProtection="1">
      <alignment vertical="top"/>
      <protection locked="0"/>
    </xf>
    <xf numFmtId="0" fontId="2" fillId="32" borderId="63" xfId="58" applyFill="1" applyBorder="1" applyAlignment="1" applyProtection="1" quotePrefix="1">
      <alignment horizontal="left" vertical="top"/>
      <protection/>
    </xf>
    <xf numFmtId="0" fontId="2" fillId="32" borderId="76" xfId="58" applyFont="1" applyFill="1" applyBorder="1" applyAlignment="1" applyProtection="1">
      <alignment vertical="top" wrapText="1"/>
      <protection/>
    </xf>
    <xf numFmtId="0" fontId="2" fillId="0" borderId="59" xfId="58" applyFont="1" applyBorder="1">
      <alignment/>
      <protection/>
    </xf>
    <xf numFmtId="176" fontId="2" fillId="33" borderId="27" xfId="43" applyNumberFormat="1" applyFont="1" applyFill="1" applyBorder="1" applyAlignment="1" applyProtection="1">
      <alignment vertical="top"/>
      <protection locked="0"/>
    </xf>
    <xf numFmtId="2" fontId="15" fillId="0" borderId="1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8" fillId="0" borderId="77" xfId="0" applyNumberFormat="1" applyFont="1" applyBorder="1" applyAlignment="1" applyProtection="1">
      <alignment/>
      <protection/>
    </xf>
    <xf numFmtId="3" fontId="18" fillId="0" borderId="20" xfId="0" applyNumberFormat="1" applyFont="1" applyBorder="1" applyAlignment="1" applyProtection="1">
      <alignment/>
      <protection/>
    </xf>
    <xf numFmtId="0" fontId="2" fillId="33" borderId="39" xfId="58" applyFill="1" applyBorder="1" applyAlignment="1" applyProtection="1" quotePrefix="1">
      <alignment horizontal="left" vertical="top"/>
      <protection/>
    </xf>
    <xf numFmtId="0" fontId="2" fillId="33" borderId="42" xfId="58" applyFill="1" applyBorder="1" applyAlignment="1" applyProtection="1" quotePrefix="1">
      <alignment horizontal="left" vertical="top"/>
      <protection/>
    </xf>
    <xf numFmtId="0" fontId="2" fillId="33" borderId="62" xfId="58" applyFill="1" applyBorder="1" applyAlignment="1" applyProtection="1" quotePrefix="1">
      <alignment horizontal="left" vertical="top"/>
      <protection/>
    </xf>
    <xf numFmtId="0" fontId="2" fillId="33" borderId="49" xfId="58" applyFill="1" applyBorder="1" applyAlignment="1" applyProtection="1" quotePrefix="1">
      <alignment horizontal="left" vertical="top"/>
      <protection/>
    </xf>
    <xf numFmtId="0" fontId="2" fillId="32" borderId="78" xfId="58" applyFill="1" applyBorder="1" applyAlignment="1" applyProtection="1">
      <alignment horizontal="left" vertical="top"/>
      <protection locked="0"/>
    </xf>
    <xf numFmtId="0" fontId="2" fillId="32" borderId="62" xfId="58" applyFill="1" applyBorder="1" applyAlignment="1" applyProtection="1">
      <alignment horizontal="left" vertical="top"/>
      <protection locked="0"/>
    </xf>
    <xf numFmtId="43" fontId="2" fillId="32" borderId="0" xfId="42" applyNumberFormat="1" applyFont="1" applyFill="1" applyBorder="1" applyAlignment="1" applyProtection="1">
      <alignment/>
      <protection/>
    </xf>
    <xf numFmtId="43" fontId="3" fillId="32" borderId="0" xfId="42" applyNumberFormat="1" applyFont="1" applyFill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4" fillId="32" borderId="41" xfId="57" applyFont="1" applyFill="1" applyBorder="1" applyProtection="1">
      <alignment/>
      <protection/>
    </xf>
    <xf numFmtId="0" fontId="10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horizontal="right"/>
      <protection locked="0"/>
    </xf>
    <xf numFmtId="1" fontId="10" fillId="0" borderId="18" xfId="0" applyNumberFormat="1" applyFont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 locked="0"/>
    </xf>
    <xf numFmtId="0" fontId="19" fillId="0" borderId="30" xfId="0" applyFont="1" applyBorder="1" applyAlignment="1" applyProtection="1">
      <alignment/>
      <protection locked="0"/>
    </xf>
    <xf numFmtId="0" fontId="2" fillId="32" borderId="31" xfId="58" applyFont="1" applyFill="1" applyBorder="1" applyAlignment="1" applyProtection="1">
      <alignment vertical="top" wrapText="1"/>
      <protection/>
    </xf>
    <xf numFmtId="0" fontId="13" fillId="32" borderId="0" xfId="0" applyFont="1" applyFill="1" applyBorder="1" applyAlignment="1" applyProtection="1">
      <alignment horizontal="left" vertical="top" wrapText="1"/>
      <protection/>
    </xf>
    <xf numFmtId="0" fontId="19" fillId="0" borderId="18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 2" xfId="42"/>
    <cellStyle name="Dezimal 3" xfId="43"/>
    <cellStyle name="Dezimal 4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Prozent 2" xfId="54"/>
    <cellStyle name="Prozent 3" xfId="55"/>
    <cellStyle name="Schlecht" xfId="56"/>
    <cellStyle name="Standard 2" xfId="57"/>
    <cellStyle name="Standard 3" xfId="58"/>
    <cellStyle name="Standard 4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ährung 2" xfId="68"/>
    <cellStyle name="Warnender Text" xfId="69"/>
    <cellStyle name="Zelle überprüfe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6">
      <selection activeCell="A1" sqref="A1"/>
    </sheetView>
  </sheetViews>
  <sheetFormatPr defaultColWidth="11.421875" defaultRowHeight="12.75"/>
  <cols>
    <col min="7" max="7" width="20.421875" style="0" customWidth="1"/>
  </cols>
  <sheetData>
    <row r="1" s="141" customFormat="1" ht="18.75">
      <c r="A1" s="143" t="s">
        <v>0</v>
      </c>
    </row>
    <row r="2" s="141" customFormat="1" ht="12.75"/>
    <row r="3" s="142" customFormat="1" ht="15.75">
      <c r="A3" s="144" t="s">
        <v>98</v>
      </c>
    </row>
    <row r="4" s="142" customFormat="1" ht="15.75">
      <c r="A4" s="142" t="s">
        <v>101</v>
      </c>
    </row>
    <row r="5" s="142" customFormat="1" ht="15.75">
      <c r="A5" s="142" t="s">
        <v>102</v>
      </c>
    </row>
    <row r="6" s="142" customFormat="1" ht="15.75">
      <c r="A6" s="142" t="s">
        <v>103</v>
      </c>
    </row>
    <row r="7" s="142" customFormat="1" ht="15.75">
      <c r="A7" s="142" t="s">
        <v>104</v>
      </c>
    </row>
    <row r="8" s="142" customFormat="1" ht="15.75">
      <c r="A8" s="142" t="s">
        <v>105</v>
      </c>
    </row>
    <row r="9" s="142" customFormat="1" ht="15.75">
      <c r="A9" s="142" t="s">
        <v>106</v>
      </c>
    </row>
    <row r="10" s="142" customFormat="1" ht="15.75">
      <c r="A10" s="142" t="s">
        <v>217</v>
      </c>
    </row>
    <row r="11" s="142" customFormat="1" ht="15.75">
      <c r="A11" s="142" t="s">
        <v>107</v>
      </c>
    </row>
    <row r="12" s="142" customFormat="1" ht="15.75">
      <c r="A12" s="142" t="s">
        <v>108</v>
      </c>
    </row>
    <row r="13" s="142" customFormat="1" ht="15.75">
      <c r="A13" s="142" t="s">
        <v>109</v>
      </c>
    </row>
    <row r="14" s="142" customFormat="1" ht="15.75"/>
    <row r="15" s="142" customFormat="1" ht="15.75">
      <c r="A15" s="142" t="s">
        <v>100</v>
      </c>
    </row>
    <row r="16" s="142" customFormat="1" ht="15.75">
      <c r="A16" s="142" t="s">
        <v>110</v>
      </c>
    </row>
    <row r="17" s="142" customFormat="1" ht="15.75">
      <c r="A17" s="142" t="s">
        <v>111</v>
      </c>
    </row>
    <row r="18" s="142" customFormat="1" ht="15.75">
      <c r="A18" s="142" t="s">
        <v>112</v>
      </c>
    </row>
    <row r="19" s="142" customFormat="1" ht="15.75"/>
    <row r="20" s="142" customFormat="1" ht="15.75">
      <c r="A20" s="142" t="s">
        <v>113</v>
      </c>
    </row>
    <row r="21" s="142" customFormat="1" ht="15.75">
      <c r="A21" s="142" t="s">
        <v>114</v>
      </c>
    </row>
    <row r="22" s="142" customFormat="1" ht="15.75"/>
    <row r="23" s="142" customFormat="1" ht="15.75">
      <c r="A23" s="142" t="s">
        <v>115</v>
      </c>
    </row>
    <row r="24" s="142" customFormat="1" ht="15.75">
      <c r="A24" s="142" t="s">
        <v>116</v>
      </c>
    </row>
    <row r="25" s="142" customFormat="1" ht="15.75">
      <c r="A25" s="142" t="s">
        <v>117</v>
      </c>
    </row>
    <row r="26" s="142" customFormat="1" ht="15.75">
      <c r="A26" s="142" t="s">
        <v>118</v>
      </c>
    </row>
    <row r="27" s="142" customFormat="1" ht="15.75"/>
    <row r="28" s="142" customFormat="1" ht="15.75"/>
    <row r="29" s="142" customFormat="1" ht="15.75">
      <c r="A29" s="144" t="s">
        <v>99</v>
      </c>
    </row>
    <row r="30" s="142" customFormat="1" ht="15.75">
      <c r="A30" s="142" t="s">
        <v>212</v>
      </c>
    </row>
    <row r="31" s="142" customFormat="1" ht="15.75">
      <c r="A31" s="142" t="s">
        <v>213</v>
      </c>
    </row>
    <row r="32" s="142" customFormat="1" ht="15.75">
      <c r="A32" s="142" t="s">
        <v>214</v>
      </c>
    </row>
    <row r="33" s="142" customFormat="1" ht="15.75">
      <c r="A33" s="142" t="s">
        <v>215</v>
      </c>
    </row>
    <row r="34" s="142" customFormat="1" ht="15.75">
      <c r="A34" s="144"/>
    </row>
    <row r="35" s="142" customFormat="1" ht="15.75"/>
    <row r="36" s="142" customFormat="1" ht="15.75"/>
    <row r="37" s="142" customFormat="1" ht="15.75"/>
    <row r="38" s="142" customFormat="1" ht="15.75"/>
    <row r="39" s="142" customFormat="1" ht="15.75"/>
    <row r="40" s="142" customFormat="1" ht="15.75"/>
    <row r="41" s="142" customFormat="1" ht="15.75"/>
    <row r="42" s="142" customFormat="1" ht="15.75"/>
    <row r="43" s="142" customFormat="1" ht="15.75"/>
    <row r="44" s="142" customFormat="1" ht="15.75"/>
    <row r="45" s="142" customFormat="1" ht="15.75"/>
    <row r="46" s="142" customFormat="1" ht="15.75"/>
    <row r="47" s="142" customFormat="1" ht="15.75"/>
    <row r="48" s="142" customFormat="1" ht="15.75"/>
    <row r="49" s="142" customFormat="1" ht="15.75"/>
    <row r="50" s="142" customFormat="1" ht="15.75"/>
    <row r="51" s="142" customFormat="1" ht="15.75"/>
    <row r="52" s="142" customFormat="1" ht="15.75"/>
    <row r="53" s="142" customFormat="1" ht="15.75"/>
    <row r="54" s="142" customFormat="1" ht="15.75"/>
    <row r="55" s="142" customFormat="1" ht="15.75"/>
    <row r="56" s="142" customFormat="1" ht="15.75"/>
    <row r="57" s="142" customFormat="1" ht="15.75"/>
    <row r="58" s="142" customFormat="1" ht="15.75"/>
    <row r="59" s="142" customFormat="1" ht="15.75"/>
    <row r="60" s="141" customFormat="1" ht="12.75"/>
    <row r="61" s="141" customFormat="1" ht="12.75"/>
    <row r="62" s="141" customFormat="1" ht="12.75"/>
    <row r="63" s="141" customFormat="1" ht="12.75"/>
    <row r="64" s="141" customFormat="1" ht="12.75"/>
    <row r="65" s="141" customFormat="1" ht="12.75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H4" sqref="H4"/>
    </sheetView>
  </sheetViews>
  <sheetFormatPr defaultColWidth="11.421875" defaultRowHeight="12.75"/>
  <cols>
    <col min="1" max="1" width="6.8515625" style="0" customWidth="1"/>
    <col min="2" max="2" width="23.140625" style="0" bestFit="1" customWidth="1"/>
    <col min="3" max="3" width="12.8515625" style="0" customWidth="1"/>
    <col min="4" max="4" width="4.421875" style="0" customWidth="1"/>
    <col min="5" max="5" width="0.5625" style="0" customWidth="1"/>
    <col min="7" max="7" width="23.140625" style="0" bestFit="1" customWidth="1"/>
    <col min="8" max="8" width="13.28125" style="0" customWidth="1"/>
  </cols>
  <sheetData>
    <row r="1" spans="1:8" ht="18">
      <c r="A1" s="177" t="s">
        <v>136</v>
      </c>
      <c r="B1" s="178"/>
      <c r="C1" s="179"/>
      <c r="D1" s="178"/>
      <c r="E1" s="178"/>
      <c r="F1" s="180"/>
      <c r="G1" s="178"/>
      <c r="H1" s="181"/>
    </row>
    <row r="4" spans="1:8" ht="14.25">
      <c r="A4" s="174" t="s">
        <v>198</v>
      </c>
      <c r="B4" s="172"/>
      <c r="C4" s="182" t="s">
        <v>230</v>
      </c>
      <c r="D4" s="159"/>
      <c r="E4" s="159"/>
      <c r="F4" s="174" t="s">
        <v>138</v>
      </c>
      <c r="G4" s="330"/>
      <c r="H4" s="183"/>
    </row>
    <row r="5" spans="1:8" ht="14.25">
      <c r="A5" s="184"/>
      <c r="B5" s="159"/>
      <c r="C5" s="159"/>
      <c r="D5" s="159"/>
      <c r="E5" s="159"/>
      <c r="F5" s="159"/>
      <c r="G5" s="159"/>
      <c r="H5" s="159"/>
    </row>
    <row r="6" spans="1:8" ht="14.25">
      <c r="A6" s="158" t="s">
        <v>139</v>
      </c>
      <c r="B6" s="159"/>
      <c r="C6" s="159"/>
      <c r="D6" s="159"/>
      <c r="E6" s="159"/>
      <c r="F6" s="159"/>
      <c r="G6" s="155"/>
      <c r="H6" s="155"/>
    </row>
    <row r="7" spans="1:8" ht="12.75">
      <c r="A7" s="152"/>
      <c r="B7" s="153"/>
      <c r="C7" s="154"/>
      <c r="D7" s="153"/>
      <c r="E7" s="153"/>
      <c r="F7" s="152"/>
      <c r="G7" s="153"/>
      <c r="H7" s="154"/>
    </row>
    <row r="8" spans="1:12" ht="15">
      <c r="A8" s="185">
        <v>1</v>
      </c>
      <c r="B8" s="186" t="s">
        <v>140</v>
      </c>
      <c r="C8" s="187">
        <f>SUM(C9:C12)</f>
        <v>0</v>
      </c>
      <c r="D8" s="163" t="s">
        <v>121</v>
      </c>
      <c r="E8" s="159"/>
      <c r="F8" s="185">
        <v>2</v>
      </c>
      <c r="G8" s="186" t="s">
        <v>141</v>
      </c>
      <c r="H8" s="187">
        <f>SUM(H9:H11)</f>
        <v>0</v>
      </c>
      <c r="J8" s="337">
        <f>IF((C8-H8)=0,"","Aktiven und Passiven stimmen nicht überein!")</f>
      </c>
      <c r="K8" s="337"/>
      <c r="L8" s="337"/>
    </row>
    <row r="9" spans="1:12" ht="14.25">
      <c r="A9" s="171">
        <v>10</v>
      </c>
      <c r="B9" s="172" t="s">
        <v>34</v>
      </c>
      <c r="C9" s="173"/>
      <c r="D9" s="167" t="s">
        <v>121</v>
      </c>
      <c r="E9" s="159"/>
      <c r="F9" s="171">
        <v>20</v>
      </c>
      <c r="G9" s="172" t="s">
        <v>32</v>
      </c>
      <c r="H9" s="173"/>
      <c r="J9" s="337"/>
      <c r="K9" s="337"/>
      <c r="L9" s="337"/>
    </row>
    <row r="10" spans="1:8" ht="14.25">
      <c r="A10" s="171">
        <v>11</v>
      </c>
      <c r="B10" s="172" t="s">
        <v>142</v>
      </c>
      <c r="C10" s="173"/>
      <c r="D10" s="167" t="s">
        <v>121</v>
      </c>
      <c r="E10" s="159"/>
      <c r="F10" s="171">
        <v>22</v>
      </c>
      <c r="G10" s="172" t="s">
        <v>143</v>
      </c>
      <c r="H10" s="173"/>
    </row>
    <row r="11" spans="1:8" ht="14.25">
      <c r="A11" s="171">
        <v>12</v>
      </c>
      <c r="B11" s="172" t="s">
        <v>143</v>
      </c>
      <c r="C11" s="173"/>
      <c r="D11" s="167" t="s">
        <v>121</v>
      </c>
      <c r="E11" s="159"/>
      <c r="F11" s="188">
        <v>23</v>
      </c>
      <c r="G11" s="189" t="s">
        <v>144</v>
      </c>
      <c r="H11" s="190"/>
    </row>
    <row r="12" spans="1:8" ht="14.25">
      <c r="A12" s="171">
        <v>13</v>
      </c>
      <c r="B12" s="172" t="s">
        <v>145</v>
      </c>
      <c r="C12" s="191"/>
      <c r="D12" s="167" t="s">
        <v>121</v>
      </c>
      <c r="E12" s="159"/>
      <c r="F12" s="188"/>
      <c r="G12" s="189"/>
      <c r="H12" s="304"/>
    </row>
    <row r="13" spans="1:8" ht="14.25">
      <c r="A13" s="152"/>
      <c r="B13" s="153"/>
      <c r="C13" s="154"/>
      <c r="D13" s="153"/>
      <c r="E13" s="153"/>
      <c r="F13" s="155"/>
      <c r="G13" s="156"/>
      <c r="H13" s="157"/>
    </row>
    <row r="14" spans="1:8" ht="14.25">
      <c r="A14" s="158" t="s">
        <v>119</v>
      </c>
      <c r="B14" s="159"/>
      <c r="C14" s="159"/>
      <c r="D14" s="159"/>
      <c r="E14" s="159"/>
      <c r="F14" s="159"/>
      <c r="G14" s="159"/>
      <c r="H14" s="159"/>
    </row>
    <row r="15" spans="1:8" ht="14.25">
      <c r="A15" s="152"/>
      <c r="B15" s="153"/>
      <c r="C15" s="154"/>
      <c r="D15" s="153"/>
      <c r="E15" s="153"/>
      <c r="F15" s="155"/>
      <c r="G15" s="156"/>
      <c r="H15" s="157"/>
    </row>
    <row r="16" spans="1:12" ht="15">
      <c r="A16" s="160">
        <v>3</v>
      </c>
      <c r="B16" s="161" t="s">
        <v>120</v>
      </c>
      <c r="C16" s="162">
        <f>SUM(C17:C26)</f>
        <v>0</v>
      </c>
      <c r="D16" s="163" t="s">
        <v>121</v>
      </c>
      <c r="E16" s="159"/>
      <c r="F16" s="160">
        <v>4</v>
      </c>
      <c r="G16" s="161" t="s">
        <v>48</v>
      </c>
      <c r="H16" s="162">
        <f>SUM(H17:H26)</f>
        <v>0</v>
      </c>
      <c r="J16" s="337">
        <f>IF((C16-H16)=0,"","Aufwand und Ertrag stimmen nicht überein!")</f>
      </c>
      <c r="K16" s="337"/>
      <c r="L16" s="337"/>
    </row>
    <row r="17" spans="1:12" ht="14.25">
      <c r="A17" s="164">
        <v>30</v>
      </c>
      <c r="B17" s="165" t="s">
        <v>122</v>
      </c>
      <c r="C17" s="283"/>
      <c r="D17" s="167" t="s">
        <v>121</v>
      </c>
      <c r="E17" s="159"/>
      <c r="F17" s="164">
        <v>40</v>
      </c>
      <c r="G17" s="165" t="s">
        <v>123</v>
      </c>
      <c r="H17" s="166"/>
      <c r="J17" s="337"/>
      <c r="K17" s="337"/>
      <c r="L17" s="337"/>
    </row>
    <row r="18" spans="1:8" ht="28.5">
      <c r="A18" s="164">
        <v>31</v>
      </c>
      <c r="B18" s="165" t="s">
        <v>124</v>
      </c>
      <c r="C18" s="166"/>
      <c r="D18" s="167" t="s">
        <v>121</v>
      </c>
      <c r="E18" s="159"/>
      <c r="F18" s="164">
        <v>41</v>
      </c>
      <c r="G18" s="168" t="s">
        <v>125</v>
      </c>
      <c r="H18" s="166"/>
    </row>
    <row r="19" spans="1:8" ht="14.25">
      <c r="A19" s="164">
        <v>32</v>
      </c>
      <c r="B19" s="165" t="s">
        <v>2</v>
      </c>
      <c r="C19" s="166"/>
      <c r="D19" s="167" t="s">
        <v>121</v>
      </c>
      <c r="E19" s="159"/>
      <c r="F19" s="164">
        <v>42</v>
      </c>
      <c r="G19" s="165" t="s">
        <v>5</v>
      </c>
      <c r="H19" s="166"/>
    </row>
    <row r="20" spans="1:8" ht="14.25">
      <c r="A20" s="164">
        <v>33</v>
      </c>
      <c r="B20" s="165" t="s">
        <v>126</v>
      </c>
      <c r="C20" s="166"/>
      <c r="D20" s="167" t="s">
        <v>121</v>
      </c>
      <c r="E20" s="159"/>
      <c r="F20" s="164">
        <v>43</v>
      </c>
      <c r="G20" s="165" t="s">
        <v>127</v>
      </c>
      <c r="H20" s="166"/>
    </row>
    <row r="21" spans="1:8" ht="28.5">
      <c r="A21" s="164">
        <v>34</v>
      </c>
      <c r="B21" s="168" t="s">
        <v>128</v>
      </c>
      <c r="C21" s="283"/>
      <c r="D21" s="167" t="s">
        <v>121</v>
      </c>
      <c r="E21" s="159"/>
      <c r="F21" s="164">
        <v>44</v>
      </c>
      <c r="G21" s="168" t="s">
        <v>128</v>
      </c>
      <c r="H21" s="166"/>
    </row>
    <row r="22" spans="1:8" ht="28.5">
      <c r="A22" s="164">
        <v>35</v>
      </c>
      <c r="B22" s="168" t="s">
        <v>129</v>
      </c>
      <c r="C22" s="166"/>
      <c r="D22" s="167" t="s">
        <v>121</v>
      </c>
      <c r="E22" s="159"/>
      <c r="F22" s="164">
        <v>45</v>
      </c>
      <c r="G22" s="168" t="s">
        <v>130</v>
      </c>
      <c r="H22" s="166"/>
    </row>
    <row r="23" spans="1:8" ht="14.25">
      <c r="A23" s="164">
        <v>36</v>
      </c>
      <c r="B23" s="165" t="s">
        <v>131</v>
      </c>
      <c r="C23" s="166"/>
      <c r="D23" s="167" t="s">
        <v>121</v>
      </c>
      <c r="E23" s="159"/>
      <c r="F23" s="164">
        <v>46</v>
      </c>
      <c r="G23" s="165" t="s">
        <v>131</v>
      </c>
      <c r="H23" s="166"/>
    </row>
    <row r="24" spans="1:8" ht="14.25">
      <c r="A24" s="164">
        <v>37</v>
      </c>
      <c r="B24" s="165" t="s">
        <v>21</v>
      </c>
      <c r="C24" s="166"/>
      <c r="D24" s="167" t="s">
        <v>121</v>
      </c>
      <c r="E24" s="159"/>
      <c r="F24" s="164">
        <v>47</v>
      </c>
      <c r="G24" s="165" t="s">
        <v>21</v>
      </c>
      <c r="H24" s="166"/>
    </row>
    <row r="25" spans="1:8" ht="14.25">
      <c r="A25" s="164">
        <v>38</v>
      </c>
      <c r="B25" s="168" t="s">
        <v>132</v>
      </c>
      <c r="C25" s="166"/>
      <c r="D25" s="167" t="s">
        <v>121</v>
      </c>
      <c r="E25" s="159"/>
      <c r="F25" s="164">
        <v>48</v>
      </c>
      <c r="G25" s="168" t="s">
        <v>22</v>
      </c>
      <c r="H25" s="166"/>
    </row>
    <row r="26" spans="1:8" ht="14.25">
      <c r="A26" s="169">
        <v>39</v>
      </c>
      <c r="B26" s="170" t="s">
        <v>23</v>
      </c>
      <c r="C26" s="166"/>
      <c r="D26" s="167" t="s">
        <v>121</v>
      </c>
      <c r="E26" s="159"/>
      <c r="F26" s="169">
        <v>49</v>
      </c>
      <c r="G26" s="170" t="s">
        <v>23</v>
      </c>
      <c r="H26" s="166"/>
    </row>
    <row r="27" spans="1:8" ht="14.25">
      <c r="A27" s="152"/>
      <c r="B27" s="153"/>
      <c r="C27" s="327"/>
      <c r="D27" s="153"/>
      <c r="E27" s="153"/>
      <c r="F27" s="155"/>
      <c r="G27" s="156"/>
      <c r="H27" s="326"/>
    </row>
    <row r="28" spans="1:8" ht="14.25">
      <c r="A28" s="159"/>
      <c r="B28" s="159"/>
      <c r="C28" s="159"/>
      <c r="D28" s="159"/>
      <c r="E28" s="159"/>
      <c r="F28" s="159"/>
      <c r="G28" s="159"/>
      <c r="H28" s="159"/>
    </row>
    <row r="29" spans="1:8" ht="14.25">
      <c r="A29" s="158" t="s">
        <v>133</v>
      </c>
      <c r="B29" s="159"/>
      <c r="C29" s="159"/>
      <c r="D29" s="159"/>
      <c r="E29" s="159"/>
      <c r="F29" s="159"/>
      <c r="G29" s="159"/>
      <c r="H29" s="159"/>
    </row>
    <row r="30" spans="1:8" ht="12.75">
      <c r="A30" s="152"/>
      <c r="B30" s="153"/>
      <c r="C30" s="154"/>
      <c r="D30" s="153"/>
      <c r="E30" s="153"/>
      <c r="F30" s="152"/>
      <c r="G30" s="153"/>
      <c r="H30" s="154"/>
    </row>
    <row r="31" spans="1:8" ht="14.25">
      <c r="A31" s="171">
        <v>5</v>
      </c>
      <c r="B31" s="172" t="s">
        <v>134</v>
      </c>
      <c r="C31" s="173"/>
      <c r="D31" s="159"/>
      <c r="E31" s="159"/>
      <c r="F31" s="171">
        <v>6</v>
      </c>
      <c r="G31" s="172" t="s">
        <v>135</v>
      </c>
      <c r="H31" s="173"/>
    </row>
    <row r="32" spans="1:8" ht="14.25">
      <c r="A32" s="152"/>
      <c r="B32" s="153"/>
      <c r="C32" s="154"/>
      <c r="D32" s="153"/>
      <c r="E32" s="153"/>
      <c r="F32" s="155"/>
      <c r="G32" s="156"/>
      <c r="H32" s="157"/>
    </row>
    <row r="33" spans="1:3" ht="15">
      <c r="A33" s="174" t="s">
        <v>65</v>
      </c>
      <c r="B33" s="175"/>
      <c r="C33" s="176">
        <f>C31-H31</f>
        <v>0</v>
      </c>
    </row>
  </sheetData>
  <sheetProtection sheet="1"/>
  <mergeCells count="2">
    <mergeCell ref="J8:L9"/>
    <mergeCell ref="J16:L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0">
      <selection activeCell="G40" sqref="G40"/>
    </sheetView>
  </sheetViews>
  <sheetFormatPr defaultColWidth="11.421875" defaultRowHeight="12.75"/>
  <cols>
    <col min="1" max="1" width="11.140625" style="0" customWidth="1"/>
    <col min="2" max="2" width="20.421875" style="0" customWidth="1"/>
    <col min="3" max="3" width="12.421875" style="0" customWidth="1"/>
    <col min="4" max="4" width="4.7109375" style="0" customWidth="1"/>
    <col min="5" max="5" width="9.28125" style="0" customWidth="1"/>
    <col min="6" max="6" width="27.140625" style="0" customWidth="1"/>
    <col min="7" max="7" width="14.140625" style="0" customWidth="1"/>
  </cols>
  <sheetData>
    <row r="1" spans="1:7" ht="18">
      <c r="A1" s="192" t="s">
        <v>146</v>
      </c>
      <c r="B1" s="193"/>
      <c r="C1" s="194"/>
      <c r="D1" s="193"/>
      <c r="E1" s="195"/>
      <c r="F1" s="193"/>
      <c r="G1" s="196"/>
    </row>
    <row r="2" spans="1:7" ht="18">
      <c r="A2" s="192"/>
      <c r="B2" s="193"/>
      <c r="C2" s="194"/>
      <c r="D2" s="193"/>
      <c r="E2" s="195"/>
      <c r="F2" s="193"/>
      <c r="G2" s="196"/>
    </row>
    <row r="4" spans="1:7" ht="14.25">
      <c r="A4" s="197" t="s">
        <v>137</v>
      </c>
      <c r="B4" s="198"/>
      <c r="C4" s="199" t="str">
        <f>Uebersicht!C4</f>
        <v>Muster</v>
      </c>
      <c r="D4" s="200"/>
      <c r="E4" s="197" t="s">
        <v>138</v>
      </c>
      <c r="F4" s="198"/>
      <c r="G4" s="201">
        <f>Uebersicht!H4</f>
        <v>0</v>
      </c>
    </row>
    <row r="5" spans="1:7" ht="15" thickBot="1">
      <c r="A5" s="202"/>
      <c r="B5" s="200"/>
      <c r="C5" s="200"/>
      <c r="D5" s="200"/>
      <c r="E5" s="200"/>
      <c r="F5" s="200"/>
      <c r="G5" s="200"/>
    </row>
    <row r="6" spans="1:7" ht="21" customHeight="1" thickBot="1">
      <c r="A6" s="264" t="s">
        <v>147</v>
      </c>
      <c r="B6" s="218"/>
      <c r="C6" s="234">
        <f>SUM(C7:C11)</f>
        <v>0</v>
      </c>
      <c r="D6" s="200"/>
      <c r="E6" s="237" t="s">
        <v>190</v>
      </c>
      <c r="F6" s="238"/>
      <c r="G6" s="239"/>
    </row>
    <row r="7" spans="1:7" ht="29.25" thickBot="1">
      <c r="A7" s="259" t="s">
        <v>148</v>
      </c>
      <c r="B7" s="204" t="s">
        <v>149</v>
      </c>
      <c r="C7" s="224"/>
      <c r="D7" s="200"/>
      <c r="E7" s="206"/>
      <c r="F7" s="206"/>
      <c r="G7" s="207"/>
    </row>
    <row r="8" spans="1:7" ht="28.5">
      <c r="A8" s="259" t="s">
        <v>150</v>
      </c>
      <c r="B8" s="204" t="s">
        <v>151</v>
      </c>
      <c r="C8" s="224"/>
      <c r="D8" s="200"/>
      <c r="E8" s="262" t="s">
        <v>152</v>
      </c>
      <c r="F8" s="240"/>
      <c r="G8" s="241"/>
    </row>
    <row r="9" spans="1:7" ht="28.5">
      <c r="A9" s="259" t="s">
        <v>153</v>
      </c>
      <c r="B9" s="204" t="s">
        <v>154</v>
      </c>
      <c r="C9" s="224"/>
      <c r="D9" s="200"/>
      <c r="E9" s="261">
        <v>424</v>
      </c>
      <c r="F9" s="204" t="s">
        <v>155</v>
      </c>
      <c r="G9" s="224"/>
    </row>
    <row r="10" spans="1:7" ht="15" thickBot="1">
      <c r="A10" s="261" t="s">
        <v>156</v>
      </c>
      <c r="B10" s="204" t="s">
        <v>157</v>
      </c>
      <c r="C10" s="224"/>
      <c r="D10" s="208"/>
      <c r="E10" s="263">
        <v>463</v>
      </c>
      <c r="F10" s="233" t="s">
        <v>158</v>
      </c>
      <c r="G10" s="242">
        <v>0</v>
      </c>
    </row>
    <row r="11" spans="1:7" ht="29.25" thickBot="1">
      <c r="A11" s="261" t="s">
        <v>174</v>
      </c>
      <c r="B11" s="204" t="s">
        <v>175</v>
      </c>
      <c r="C11" s="224"/>
      <c r="D11" s="200"/>
      <c r="E11" s="212"/>
      <c r="F11" s="200"/>
      <c r="G11" s="200"/>
    </row>
    <row r="12" spans="1:7" ht="15">
      <c r="A12" s="235" t="s">
        <v>161</v>
      </c>
      <c r="B12" s="203"/>
      <c r="C12" s="236">
        <f>SUM(C13)</f>
        <v>0</v>
      </c>
      <c r="D12" s="200"/>
      <c r="E12" s="217" t="s">
        <v>159</v>
      </c>
      <c r="F12" s="218"/>
      <c r="G12" s="234">
        <f>SUM(G13:G17)</f>
        <v>0</v>
      </c>
    </row>
    <row r="13" spans="1:7" ht="28.5" customHeight="1" thickBot="1">
      <c r="A13" s="265" t="s">
        <v>160</v>
      </c>
      <c r="B13" s="229" t="s">
        <v>161</v>
      </c>
      <c r="C13" s="232"/>
      <c r="D13" s="200"/>
      <c r="E13" s="259">
        <v>331</v>
      </c>
      <c r="F13" s="209" t="s">
        <v>207</v>
      </c>
      <c r="G13" s="224"/>
    </row>
    <row r="14" spans="1:7" ht="42.75">
      <c r="A14" s="210"/>
      <c r="B14" s="211"/>
      <c r="C14" s="212"/>
      <c r="D14" s="200"/>
      <c r="E14" s="260">
        <v>332</v>
      </c>
      <c r="F14" s="209" t="s">
        <v>221</v>
      </c>
      <c r="G14" s="224"/>
    </row>
    <row r="15" spans="1:7" ht="29.25" thickBot="1">
      <c r="A15" s="210"/>
      <c r="B15" s="211"/>
      <c r="C15" s="212"/>
      <c r="D15" s="200"/>
      <c r="E15" s="301">
        <v>333</v>
      </c>
      <c r="F15" s="229" t="s">
        <v>162</v>
      </c>
      <c r="G15" s="232"/>
    </row>
    <row r="16" spans="1:7" ht="15" thickBot="1">
      <c r="A16" s="210"/>
      <c r="B16" s="211"/>
      <c r="C16" s="212"/>
      <c r="D16" s="200"/>
      <c r="E16" s="210"/>
      <c r="F16" s="211"/>
      <c r="G16" s="286"/>
    </row>
    <row r="17" spans="1:7" ht="14.25">
      <c r="A17" s="210"/>
      <c r="B17" s="211"/>
      <c r="C17" s="212"/>
      <c r="D17" s="200"/>
      <c r="E17" s="312">
        <v>330</v>
      </c>
      <c r="F17" s="313" t="s">
        <v>208</v>
      </c>
      <c r="G17" s="315"/>
    </row>
    <row r="18" spans="1:7" ht="29.25" thickBot="1">
      <c r="A18" s="210"/>
      <c r="B18" s="211"/>
      <c r="C18" s="212"/>
      <c r="D18" s="200"/>
      <c r="E18" s="310"/>
      <c r="F18" s="336" t="s">
        <v>231</v>
      </c>
      <c r="G18" s="311"/>
    </row>
    <row r="19" spans="1:7" ht="14.25">
      <c r="A19" s="210"/>
      <c r="B19" s="211"/>
      <c r="C19" s="212"/>
      <c r="D19" s="200"/>
      <c r="E19" s="210"/>
      <c r="F19" s="309"/>
      <c r="G19" s="286"/>
    </row>
    <row r="20" spans="1:7" ht="15" thickBot="1">
      <c r="A20" s="210"/>
      <c r="B20" s="211"/>
      <c r="C20" s="212"/>
      <c r="D20" s="200"/>
      <c r="E20" s="212"/>
      <c r="F20" s="314"/>
      <c r="G20" s="200"/>
    </row>
    <row r="21" spans="1:7" ht="14.25">
      <c r="A21" s="217" t="s">
        <v>163</v>
      </c>
      <c r="B21" s="291"/>
      <c r="C21" s="219">
        <f>(G24+G25+G26+G27+G31+G32+G33+G34)-(C24+C25+C26+C27+C31+C32+C33+C34)</f>
        <v>0</v>
      </c>
      <c r="D21" s="220"/>
      <c r="E21" s="218"/>
      <c r="F21" s="220"/>
      <c r="G21" s="221"/>
    </row>
    <row r="22" spans="1:7" ht="14.25">
      <c r="A22" s="295" t="s">
        <v>176</v>
      </c>
      <c r="B22" s="213"/>
      <c r="C22" s="214"/>
      <c r="D22" s="222"/>
      <c r="E22" s="212"/>
      <c r="F22" s="222"/>
      <c r="G22" s="223"/>
    </row>
    <row r="23" spans="1:7" ht="14.25">
      <c r="A23" s="324"/>
      <c r="B23" s="208"/>
      <c r="C23" s="296"/>
      <c r="D23" s="222"/>
      <c r="E23" s="212"/>
      <c r="F23" s="222"/>
      <c r="G23" s="223"/>
    </row>
    <row r="24" spans="1:7" ht="14.25">
      <c r="A24" s="322">
        <v>942</v>
      </c>
      <c r="B24" s="204" t="s">
        <v>164</v>
      </c>
      <c r="C24" s="205"/>
      <c r="D24" s="222"/>
      <c r="E24" s="320">
        <v>942</v>
      </c>
      <c r="F24" s="204" t="s">
        <v>165</v>
      </c>
      <c r="G24" s="224"/>
    </row>
    <row r="25" spans="1:7" ht="14.25">
      <c r="A25" s="322">
        <v>942.32</v>
      </c>
      <c r="B25" s="204" t="s">
        <v>2</v>
      </c>
      <c r="C25" s="205"/>
      <c r="D25" s="222"/>
      <c r="E25" s="320">
        <v>942.42</v>
      </c>
      <c r="F25" s="204" t="s">
        <v>5</v>
      </c>
      <c r="G25" s="224"/>
    </row>
    <row r="26" spans="1:7" ht="14.25">
      <c r="A26" s="322">
        <v>942.38</v>
      </c>
      <c r="B26" s="204" t="s">
        <v>132</v>
      </c>
      <c r="C26" s="205"/>
      <c r="D26" s="222"/>
      <c r="E26" s="321">
        <v>942.48</v>
      </c>
      <c r="F26" s="204" t="s">
        <v>22</v>
      </c>
      <c r="G26" s="224"/>
    </row>
    <row r="27" spans="1:7" ht="14.25">
      <c r="A27" s="323">
        <v>942.396</v>
      </c>
      <c r="B27" s="204" t="s">
        <v>166</v>
      </c>
      <c r="C27" s="205"/>
      <c r="D27" s="222"/>
      <c r="E27" s="216" t="s">
        <v>191</v>
      </c>
      <c r="F27" s="204" t="s">
        <v>166</v>
      </c>
      <c r="G27" s="224"/>
    </row>
    <row r="28" spans="1:7" ht="14.25">
      <c r="A28" s="259"/>
      <c r="B28" s="211"/>
      <c r="C28" s="286"/>
      <c r="D28" s="208"/>
      <c r="E28" s="289"/>
      <c r="F28" s="285"/>
      <c r="G28" s="290"/>
    </row>
    <row r="29" spans="1:7" ht="14.25">
      <c r="A29" s="259"/>
      <c r="B29" s="211"/>
      <c r="C29" s="286"/>
      <c r="D29" s="222"/>
      <c r="E29" s="289"/>
      <c r="F29" s="285"/>
      <c r="G29" s="290"/>
    </row>
    <row r="30" spans="1:7" ht="14.25">
      <c r="A30" s="325"/>
      <c r="B30" s="211"/>
      <c r="C30" s="212"/>
      <c r="D30" s="292"/>
      <c r="E30" s="297"/>
      <c r="F30" s="293"/>
      <c r="G30" s="225"/>
    </row>
    <row r="31" spans="1:7" ht="14.25">
      <c r="A31" s="226" t="s">
        <v>167</v>
      </c>
      <c r="B31" s="298" t="s">
        <v>164</v>
      </c>
      <c r="C31" s="248"/>
      <c r="D31" s="292"/>
      <c r="E31" s="215" t="s">
        <v>167</v>
      </c>
      <c r="F31" s="204" t="s">
        <v>165</v>
      </c>
      <c r="G31" s="224"/>
    </row>
    <row r="32" spans="1:9" ht="14.25">
      <c r="A32" s="226" t="s">
        <v>168</v>
      </c>
      <c r="B32" s="294" t="s">
        <v>2</v>
      </c>
      <c r="C32" s="248">
        <v>0</v>
      </c>
      <c r="D32" s="222"/>
      <c r="E32" s="215" t="s">
        <v>169</v>
      </c>
      <c r="F32" s="204" t="s">
        <v>5</v>
      </c>
      <c r="G32" s="224"/>
      <c r="I32" t="s">
        <v>45</v>
      </c>
    </row>
    <row r="33" spans="1:7" ht="14.25">
      <c r="A33" s="227" t="s">
        <v>170</v>
      </c>
      <c r="B33" s="204" t="s">
        <v>132</v>
      </c>
      <c r="C33" s="205"/>
      <c r="D33" s="222"/>
      <c r="E33" s="287" t="s">
        <v>171</v>
      </c>
      <c r="F33" s="204" t="s">
        <v>22</v>
      </c>
      <c r="G33" s="224"/>
    </row>
    <row r="34" spans="1:7" ht="15" thickBot="1">
      <c r="A34" s="228" t="s">
        <v>172</v>
      </c>
      <c r="B34" s="229" t="s">
        <v>166</v>
      </c>
      <c r="C34" s="230">
        <v>0</v>
      </c>
      <c r="D34" s="231"/>
      <c r="E34" s="288" t="s">
        <v>173</v>
      </c>
      <c r="F34" s="229" t="s">
        <v>166</v>
      </c>
      <c r="G34" s="232"/>
    </row>
    <row r="35" spans="1:7" ht="15" thickBot="1">
      <c r="A35" s="284"/>
      <c r="B35" s="285"/>
      <c r="C35" s="286"/>
      <c r="D35" s="299"/>
      <c r="E35" s="300"/>
      <c r="F35" s="285"/>
      <c r="G35" s="286"/>
    </row>
    <row r="36" spans="1:9" ht="24" customHeight="1">
      <c r="A36" s="267" t="s">
        <v>192</v>
      </c>
      <c r="B36" s="244"/>
      <c r="C36" s="218"/>
      <c r="D36" s="220"/>
      <c r="E36" s="245"/>
      <c r="F36" s="245"/>
      <c r="G36" s="246"/>
      <c r="I36" s="243"/>
    </row>
    <row r="37" spans="1:7" ht="14.25">
      <c r="A37" s="266" t="s">
        <v>177</v>
      </c>
      <c r="B37" s="250" t="s">
        <v>178</v>
      </c>
      <c r="C37" s="302">
        <f>SUM(C38:C41)</f>
        <v>0</v>
      </c>
      <c r="D37" s="254"/>
      <c r="E37" s="216" t="s">
        <v>183</v>
      </c>
      <c r="F37" s="251" t="s">
        <v>193</v>
      </c>
      <c r="G37" s="303">
        <f>SUM(G38:G41)</f>
        <v>0</v>
      </c>
    </row>
    <row r="38" spans="1:7" ht="14.25">
      <c r="A38" s="226">
        <v>380</v>
      </c>
      <c r="B38" s="250" t="s">
        <v>179</v>
      </c>
      <c r="C38" s="205"/>
      <c r="D38" s="254"/>
      <c r="E38" s="215">
        <v>480</v>
      </c>
      <c r="F38" s="251" t="s">
        <v>179</v>
      </c>
      <c r="G38" s="249"/>
    </row>
    <row r="39" spans="1:7" ht="14.25">
      <c r="A39" s="226">
        <v>384</v>
      </c>
      <c r="B39" s="250" t="s">
        <v>180</v>
      </c>
      <c r="C39" s="205"/>
      <c r="D39" s="254"/>
      <c r="E39" s="215">
        <v>484</v>
      </c>
      <c r="F39" s="251" t="s">
        <v>180</v>
      </c>
      <c r="G39" s="249"/>
    </row>
    <row r="40" spans="1:7" ht="14.25">
      <c r="A40" s="226">
        <v>385</v>
      </c>
      <c r="B40" s="250" t="s">
        <v>181</v>
      </c>
      <c r="C40" s="205"/>
      <c r="D40" s="254"/>
      <c r="E40" s="215">
        <v>485</v>
      </c>
      <c r="F40" s="251" t="s">
        <v>181</v>
      </c>
      <c r="G40" s="249"/>
    </row>
    <row r="41" spans="1:7" ht="15" thickBot="1">
      <c r="A41" s="253">
        <v>389</v>
      </c>
      <c r="B41" s="252" t="s">
        <v>182</v>
      </c>
      <c r="C41" s="256"/>
      <c r="D41" s="255"/>
      <c r="E41" s="257">
        <v>489</v>
      </c>
      <c r="F41" s="258" t="s">
        <v>184</v>
      </c>
      <c r="G41" s="247"/>
    </row>
  </sheetData>
  <sheetProtection sheet="1"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">
      <selection activeCell="A35" sqref="A35"/>
    </sheetView>
  </sheetViews>
  <sheetFormatPr defaultColWidth="11.421875" defaultRowHeight="12.75"/>
  <cols>
    <col min="1" max="4" width="11.421875" style="27" customWidth="1"/>
    <col min="5" max="5" width="14.140625" style="27" customWidth="1"/>
    <col min="6" max="6" width="11.8515625" style="27" bestFit="1" customWidth="1"/>
    <col min="7" max="16384" width="11.421875" style="27" customWidth="1"/>
  </cols>
  <sheetData>
    <row r="1" spans="1:5" s="6" customFormat="1" ht="18.75">
      <c r="A1" s="5" t="s">
        <v>0</v>
      </c>
      <c r="D1" s="7"/>
      <c r="E1" s="8"/>
    </row>
    <row r="2" spans="4:5" s="6" customFormat="1" ht="12.75">
      <c r="D2" s="7"/>
      <c r="E2" s="8"/>
    </row>
    <row r="3" spans="1:6" s="3" customFormat="1" ht="15.75">
      <c r="A3" s="3" t="s">
        <v>194</v>
      </c>
      <c r="C3" s="3" t="str">
        <f>Uebersicht!C4</f>
        <v>Muster</v>
      </c>
      <c r="D3" s="9"/>
      <c r="E3" s="10" t="s">
        <v>195</v>
      </c>
      <c r="F3" s="3">
        <f>Uebersicht!H4</f>
        <v>0</v>
      </c>
    </row>
    <row r="4" spans="3:5" s="6" customFormat="1" ht="12.75">
      <c r="C4" s="6" t="s">
        <v>89</v>
      </c>
      <c r="D4" s="7"/>
      <c r="E4" s="8"/>
    </row>
    <row r="5" spans="3:5" s="6" customFormat="1" ht="13.5" thickBot="1">
      <c r="C5" s="6" t="s">
        <v>90</v>
      </c>
      <c r="D5" s="7"/>
      <c r="E5" s="8"/>
    </row>
    <row r="6" spans="1:7" s="6" customFormat="1" ht="21.75" customHeight="1">
      <c r="A6" s="122" t="s">
        <v>222</v>
      </c>
      <c r="B6" s="52"/>
      <c r="C6" s="52"/>
      <c r="D6" s="53"/>
      <c r="E6" s="54"/>
      <c r="F6" s="123" t="e">
        <f>Finanzkennzahlen!E26</f>
        <v>#DIV/0!</v>
      </c>
      <c r="G6" s="55"/>
    </row>
    <row r="7" spans="1:7" s="6" customFormat="1" ht="12.75" customHeight="1">
      <c r="A7" s="56" t="s">
        <v>224</v>
      </c>
      <c r="B7" s="12"/>
      <c r="C7" s="12"/>
      <c r="D7" s="18"/>
      <c r="E7" s="19"/>
      <c r="F7" s="4"/>
      <c r="G7" s="57"/>
    </row>
    <row r="8" spans="1:7" s="6" customFormat="1" ht="12.75" customHeight="1">
      <c r="A8" s="56" t="s">
        <v>225</v>
      </c>
      <c r="B8" s="12"/>
      <c r="C8" s="12"/>
      <c r="D8" s="18"/>
      <c r="E8" s="19"/>
      <c r="F8" s="4"/>
      <c r="G8" s="57"/>
    </row>
    <row r="9" spans="1:7" s="6" customFormat="1" ht="12.75">
      <c r="A9" s="56" t="s">
        <v>223</v>
      </c>
      <c r="B9" s="12"/>
      <c r="C9" s="12"/>
      <c r="D9" s="12"/>
      <c r="E9" s="12"/>
      <c r="F9" s="12"/>
      <c r="G9" s="57"/>
    </row>
    <row r="10" spans="1:7" s="6" customFormat="1" ht="16.5" customHeight="1" thickBot="1">
      <c r="A10" s="58" t="s">
        <v>1</v>
      </c>
      <c r="B10" s="59"/>
      <c r="C10" s="59"/>
      <c r="D10" s="60"/>
      <c r="E10" s="61"/>
      <c r="F10" s="59"/>
      <c r="G10" s="62"/>
    </row>
    <row r="11" s="6" customFormat="1" ht="12.75"/>
    <row r="12" s="6" customFormat="1" ht="13.5" thickBot="1"/>
    <row r="13" spans="1:7" s="6" customFormat="1" ht="21.75" customHeight="1">
      <c r="A13" s="122" t="s">
        <v>226</v>
      </c>
      <c r="B13" s="52"/>
      <c r="C13" s="52"/>
      <c r="D13" s="53"/>
      <c r="E13" s="54"/>
      <c r="F13" s="123" t="e">
        <f>Finanzkennzahlen!E79</f>
        <v>#DIV/0!</v>
      </c>
      <c r="G13" s="55"/>
    </row>
    <row r="14" spans="1:7" s="6" customFormat="1" ht="17.25" customHeight="1">
      <c r="A14" s="56" t="s">
        <v>92</v>
      </c>
      <c r="B14" s="12"/>
      <c r="C14" s="12"/>
      <c r="D14" s="18"/>
      <c r="E14" s="19"/>
      <c r="F14" s="4"/>
      <c r="G14" s="57"/>
    </row>
    <row r="15" spans="1:7" s="6" customFormat="1" ht="12.75">
      <c r="A15" s="56" t="s">
        <v>15</v>
      </c>
      <c r="B15" s="12"/>
      <c r="C15" s="12"/>
      <c r="D15" s="18"/>
      <c r="E15" s="19"/>
      <c r="F15" s="12"/>
      <c r="G15" s="57"/>
    </row>
    <row r="16" spans="1:7" s="6" customFormat="1" ht="15.75" customHeight="1" thickBot="1">
      <c r="A16" s="58" t="s">
        <v>227</v>
      </c>
      <c r="B16" s="59"/>
      <c r="C16" s="59"/>
      <c r="D16" s="60"/>
      <c r="E16" s="61"/>
      <c r="F16" s="59"/>
      <c r="G16" s="62"/>
    </row>
    <row r="17" s="6" customFormat="1" ht="13.5" thickBot="1"/>
    <row r="18" spans="1:10" s="6" customFormat="1" ht="21.75" customHeight="1">
      <c r="A18" s="122" t="s">
        <v>30</v>
      </c>
      <c r="B18" s="52"/>
      <c r="C18" s="52"/>
      <c r="D18" s="53"/>
      <c r="E18" s="54"/>
      <c r="F18" s="123" t="e">
        <f>Finanzkennzahlen!E117</f>
        <v>#DIV/0!</v>
      </c>
      <c r="G18" s="55"/>
      <c r="J18" s="6" t="s">
        <v>45</v>
      </c>
    </row>
    <row r="19" spans="1:7" s="6" customFormat="1" ht="17.25" customHeight="1">
      <c r="A19" s="56" t="s">
        <v>93</v>
      </c>
      <c r="B19" s="12"/>
      <c r="C19" s="12"/>
      <c r="D19" s="18"/>
      <c r="E19" s="19"/>
      <c r="F19" s="4"/>
      <c r="G19" s="57"/>
    </row>
    <row r="20" spans="1:7" s="6" customFormat="1" ht="13.5" customHeight="1">
      <c r="A20" s="56" t="s">
        <v>94</v>
      </c>
      <c r="B20" s="12"/>
      <c r="C20" s="12"/>
      <c r="D20" s="18"/>
      <c r="E20" s="19"/>
      <c r="F20" s="12"/>
      <c r="G20" s="57"/>
    </row>
    <row r="21" spans="1:7" s="6" customFormat="1" ht="16.5" customHeight="1" thickBot="1">
      <c r="A21" s="58" t="s">
        <v>31</v>
      </c>
      <c r="B21" s="59"/>
      <c r="C21" s="59"/>
      <c r="D21" s="60"/>
      <c r="E21" s="61"/>
      <c r="F21" s="59"/>
      <c r="G21" s="62"/>
    </row>
    <row r="22" s="6" customFormat="1" ht="12.75"/>
    <row r="23" s="6" customFormat="1" ht="13.5" thickBot="1"/>
    <row r="24" spans="1:7" s="6" customFormat="1" ht="21.75" customHeight="1">
      <c r="A24" s="122" t="s">
        <v>83</v>
      </c>
      <c r="B24" s="52"/>
      <c r="C24" s="52"/>
      <c r="D24" s="53"/>
      <c r="E24" s="54"/>
      <c r="F24" s="124" t="e">
        <f>Finanzkennzahlen!E168</f>
        <v>#DIV/0!</v>
      </c>
      <c r="G24" s="55"/>
    </row>
    <row r="25" spans="1:7" s="3" customFormat="1" ht="15.75">
      <c r="A25" s="125" t="s">
        <v>84</v>
      </c>
      <c r="B25" s="20"/>
      <c r="C25" s="20"/>
      <c r="D25" s="21"/>
      <c r="E25" s="22"/>
      <c r="F25" s="20"/>
      <c r="G25" s="126"/>
    </row>
    <row r="26" spans="1:7" s="3" customFormat="1" ht="15.75">
      <c r="A26" s="56" t="s">
        <v>38</v>
      </c>
      <c r="B26" s="20"/>
      <c r="C26" s="20"/>
      <c r="D26" s="21"/>
      <c r="E26" s="22"/>
      <c r="F26" s="20"/>
      <c r="G26" s="126"/>
    </row>
    <row r="27" spans="1:7" s="6" customFormat="1" ht="12.75">
      <c r="A27" s="56" t="s">
        <v>39</v>
      </c>
      <c r="B27" s="12"/>
      <c r="C27" s="12"/>
      <c r="D27" s="18"/>
      <c r="E27" s="19"/>
      <c r="F27" s="12"/>
      <c r="G27" s="57"/>
    </row>
    <row r="28" spans="1:7" s="6" customFormat="1" ht="15.75" customHeight="1">
      <c r="A28" s="56" t="s">
        <v>85</v>
      </c>
      <c r="B28" s="12"/>
      <c r="C28" s="12"/>
      <c r="D28" s="18"/>
      <c r="E28" s="19"/>
      <c r="F28" s="12"/>
      <c r="G28" s="57"/>
    </row>
    <row r="29" spans="1:7" s="6" customFormat="1" ht="13.5" thickBot="1">
      <c r="A29" s="58" t="s">
        <v>86</v>
      </c>
      <c r="B29" s="59"/>
      <c r="C29" s="59"/>
      <c r="D29" s="60"/>
      <c r="E29" s="61"/>
      <c r="F29" s="59"/>
      <c r="G29" s="62"/>
    </row>
    <row r="30" s="6" customFormat="1" ht="12.75"/>
    <row r="31" s="6" customFormat="1" ht="13.5" thickBot="1"/>
    <row r="32" spans="1:7" s="6" customFormat="1" ht="21.75" customHeight="1">
      <c r="A32" s="122" t="s">
        <v>87</v>
      </c>
      <c r="B32" s="52"/>
      <c r="C32" s="52"/>
      <c r="D32" s="53"/>
      <c r="E32" s="127" t="s">
        <v>58</v>
      </c>
      <c r="F32" s="128" t="s">
        <v>59</v>
      </c>
      <c r="G32" s="55"/>
    </row>
    <row r="33" spans="1:7" s="6" customFormat="1" ht="16.5" customHeight="1">
      <c r="A33" s="104" t="s">
        <v>55</v>
      </c>
      <c r="B33" s="12"/>
      <c r="C33" s="12"/>
      <c r="D33" s="18"/>
      <c r="E33" s="328"/>
      <c r="F33" s="329"/>
      <c r="G33" s="57"/>
    </row>
    <row r="34" spans="1:7" s="6" customFormat="1" ht="12.75">
      <c r="A34" s="104" t="s">
        <v>96</v>
      </c>
      <c r="B34" s="12"/>
      <c r="C34" s="12"/>
      <c r="D34" s="12"/>
      <c r="E34" s="12"/>
      <c r="F34" s="12"/>
      <c r="G34" s="57" t="s">
        <v>45</v>
      </c>
    </row>
    <row r="35" spans="1:7" s="6" customFormat="1" ht="15.75">
      <c r="A35" s="334"/>
      <c r="B35" s="12"/>
      <c r="C35" s="12"/>
      <c r="D35" s="12"/>
      <c r="E35" s="317">
        <f>Cashflow!E25</f>
        <v>0</v>
      </c>
      <c r="F35" s="317">
        <f>Cashflow!F25</f>
        <v>0</v>
      </c>
      <c r="G35" s="57"/>
    </row>
    <row r="36" spans="1:7" s="6" customFormat="1" ht="13.5" thickBot="1">
      <c r="A36" s="335"/>
      <c r="B36" s="59"/>
      <c r="C36" s="59"/>
      <c r="D36" s="59"/>
      <c r="E36" s="59"/>
      <c r="F36" s="59"/>
      <c r="G36" s="62"/>
    </row>
    <row r="37" spans="1:7" s="6" customFormat="1" ht="13.5" thickBot="1">
      <c r="A37" s="11"/>
      <c r="B37" s="12"/>
      <c r="C37" s="12"/>
      <c r="D37" s="12"/>
      <c r="E37" s="12"/>
      <c r="F37" s="12"/>
      <c r="G37" s="13"/>
    </row>
    <row r="38" spans="1:7" s="12" customFormat="1" ht="21.75" customHeight="1">
      <c r="A38" s="122" t="s">
        <v>91</v>
      </c>
      <c r="B38" s="129"/>
      <c r="C38" s="129"/>
      <c r="D38" s="129"/>
      <c r="E38" s="129"/>
      <c r="F38" s="123" t="e">
        <f>'Finanzkennzahlen freiwillig'!E23</f>
        <v>#DIV/0!</v>
      </c>
      <c r="G38" s="130"/>
    </row>
    <row r="39" spans="1:7" s="12" customFormat="1" ht="17.25" customHeight="1">
      <c r="A39" s="104" t="s">
        <v>61</v>
      </c>
      <c r="B39" s="23"/>
      <c r="C39" s="23"/>
      <c r="D39" s="23"/>
      <c r="E39" s="23"/>
      <c r="F39" s="4"/>
      <c r="G39" s="131"/>
    </row>
    <row r="40" spans="1:7" s="12" customFormat="1" ht="15.75">
      <c r="A40" s="104" t="s">
        <v>62</v>
      </c>
      <c r="B40" s="23"/>
      <c r="C40" s="23"/>
      <c r="D40" s="23"/>
      <c r="E40" s="23"/>
      <c r="F40" s="24"/>
      <c r="G40" s="131"/>
    </row>
    <row r="41" spans="1:7" s="6" customFormat="1" ht="21.75" customHeight="1">
      <c r="A41" s="125" t="s">
        <v>77</v>
      </c>
      <c r="B41" s="12"/>
      <c r="C41" s="12"/>
      <c r="D41" s="12"/>
      <c r="E41" s="12"/>
      <c r="F41" s="4" t="e">
        <f>'Finanzkennzahlen freiwillig'!E39</f>
        <v>#DIV/0!</v>
      </c>
      <c r="G41" s="57"/>
    </row>
    <row r="42" spans="1:7" s="6" customFormat="1" ht="12.75">
      <c r="A42" s="56"/>
      <c r="B42" s="12"/>
      <c r="C42" s="12"/>
      <c r="D42" s="12"/>
      <c r="E42" s="12"/>
      <c r="F42" s="12"/>
      <c r="G42" s="57"/>
    </row>
    <row r="43" spans="1:7" s="6" customFormat="1" ht="12.75">
      <c r="A43" s="56" t="s">
        <v>97</v>
      </c>
      <c r="B43" s="12"/>
      <c r="C43" s="12"/>
      <c r="D43" s="12"/>
      <c r="E43" s="12"/>
      <c r="F43" s="12"/>
      <c r="G43" s="57"/>
    </row>
    <row r="44" spans="1:7" s="6" customFormat="1" ht="13.5" thickBot="1">
      <c r="A44" s="58"/>
      <c r="B44" s="59"/>
      <c r="C44" s="59"/>
      <c r="D44" s="59"/>
      <c r="E44" s="59"/>
      <c r="F44" s="59"/>
      <c r="G44" s="62"/>
    </row>
    <row r="45" s="6" customFormat="1" ht="12.75"/>
    <row r="46" s="6" customFormat="1" ht="13.5" thickBot="1"/>
    <row r="47" spans="1:7" s="6" customFormat="1" ht="21.75" customHeight="1" thickBot="1">
      <c r="A47" s="331" t="s">
        <v>88</v>
      </c>
      <c r="B47" s="33"/>
      <c r="C47" s="33"/>
      <c r="D47" s="33"/>
      <c r="E47" s="332" t="s">
        <v>3</v>
      </c>
      <c r="F47" s="333" t="e">
        <f>'Finanzkennzahlen freiwillig'!E54</f>
        <v>#DIV/0!</v>
      </c>
      <c r="G47" s="35"/>
    </row>
    <row r="48" s="6" customFormat="1" ht="12.75"/>
    <row r="51" ht="12.75">
      <c r="A51" s="27" t="s">
        <v>45</v>
      </c>
    </row>
    <row r="52" ht="12.75">
      <c r="F52" s="27" t="s">
        <v>45</v>
      </c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100">
      <selection activeCell="E115" sqref="E115"/>
    </sheetView>
  </sheetViews>
  <sheetFormatPr defaultColWidth="11.421875" defaultRowHeight="12.75"/>
  <cols>
    <col min="1" max="1" width="19.421875" style="27" customWidth="1"/>
    <col min="2" max="3" width="11.421875" style="27" customWidth="1"/>
    <col min="4" max="4" width="9.57421875" style="79" customWidth="1"/>
    <col min="5" max="5" width="15.7109375" style="80" customWidth="1"/>
    <col min="6" max="16384" width="11.421875" style="27" customWidth="1"/>
  </cols>
  <sheetData>
    <row r="1" spans="1:5" s="6" customFormat="1" ht="18.75">
      <c r="A1" s="5" t="s">
        <v>0</v>
      </c>
      <c r="D1" s="7"/>
      <c r="E1" s="8"/>
    </row>
    <row r="2" spans="4:5" s="6" customFormat="1" ht="12.75">
      <c r="D2" s="7"/>
      <c r="E2" s="8"/>
    </row>
    <row r="3" spans="1:6" s="3" customFormat="1" ht="15.75">
      <c r="A3" s="3" t="s">
        <v>196</v>
      </c>
      <c r="B3" s="3" t="str">
        <f>Uebersicht!C4</f>
        <v>Muster</v>
      </c>
      <c r="D3" s="9"/>
      <c r="E3" s="10" t="s">
        <v>197</v>
      </c>
      <c r="F3" s="3">
        <f>Uebersicht!H4</f>
        <v>0</v>
      </c>
    </row>
    <row r="4" spans="4:5" s="6" customFormat="1" ht="12.75">
      <c r="D4" s="7"/>
      <c r="E4" s="8"/>
    </row>
    <row r="5" spans="4:5" s="6" customFormat="1" ht="12.75">
      <c r="D5" s="7"/>
      <c r="E5" s="8"/>
    </row>
    <row r="6" spans="1:5" s="6" customFormat="1" ht="15.75">
      <c r="A6" s="3" t="s">
        <v>222</v>
      </c>
      <c r="D6" s="7"/>
      <c r="E6" s="8"/>
    </row>
    <row r="7" spans="4:5" s="6" customFormat="1" ht="12.75">
      <c r="D7" s="7"/>
      <c r="E7" s="8"/>
    </row>
    <row r="8" spans="1:5" s="6" customFormat="1" ht="12.75">
      <c r="A8" s="6" t="s">
        <v>224</v>
      </c>
      <c r="D8" s="7"/>
      <c r="E8" s="8"/>
    </row>
    <row r="9" spans="1:5" s="6" customFormat="1" ht="12.75">
      <c r="A9" s="6" t="s">
        <v>225</v>
      </c>
      <c r="D9" s="7"/>
      <c r="E9" s="8"/>
    </row>
    <row r="10" spans="1:5" s="6" customFormat="1" ht="12.75">
      <c r="A10" s="6" t="s">
        <v>223</v>
      </c>
      <c r="D10" s="7"/>
      <c r="E10" s="8"/>
    </row>
    <row r="11" spans="4:5" s="6" customFormat="1" ht="12.75">
      <c r="D11" s="7"/>
      <c r="E11" s="8"/>
    </row>
    <row r="12" spans="1:8" s="6" customFormat="1" ht="12.75">
      <c r="A12" s="31" t="s">
        <v>1</v>
      </c>
      <c r="D12" s="7"/>
      <c r="E12" s="8"/>
      <c r="H12" s="6" t="s">
        <v>45</v>
      </c>
    </row>
    <row r="13" spans="1:5" s="6" customFormat="1" ht="12.75">
      <c r="A13" s="31"/>
      <c r="D13" s="7"/>
      <c r="E13" s="8"/>
    </row>
    <row r="14" spans="1:5" s="6" customFormat="1" ht="13.5" thickBot="1">
      <c r="A14" s="31"/>
      <c r="D14" s="7"/>
      <c r="E14" s="8"/>
    </row>
    <row r="15" spans="1:6" s="6" customFormat="1" ht="19.5" customHeight="1" thickBot="1">
      <c r="A15" s="32" t="s">
        <v>44</v>
      </c>
      <c r="B15" s="33"/>
      <c r="C15" s="34" t="s">
        <v>42</v>
      </c>
      <c r="D15" s="338" t="s">
        <v>43</v>
      </c>
      <c r="E15" s="338"/>
      <c r="F15" s="35"/>
    </row>
    <row r="16" spans="4:5" s="6" customFormat="1" ht="19.5" customHeight="1">
      <c r="D16" s="7"/>
      <c r="E16" s="8"/>
    </row>
    <row r="17" spans="1:6" s="6" customFormat="1" ht="19.5" customHeight="1">
      <c r="A17" s="36" t="s">
        <v>46</v>
      </c>
      <c r="B17" s="37"/>
      <c r="C17" s="38"/>
      <c r="D17" s="39"/>
      <c r="E17" s="40"/>
      <c r="F17" s="41" t="s">
        <v>4</v>
      </c>
    </row>
    <row r="18" spans="1:6" s="6" customFormat="1" ht="19.5" customHeight="1">
      <c r="A18" s="42" t="s">
        <v>2</v>
      </c>
      <c r="B18" s="37"/>
      <c r="C18" s="38"/>
      <c r="D18" s="39" t="s">
        <v>3</v>
      </c>
      <c r="E18" s="274">
        <f>Uebersicht!C19</f>
        <v>0</v>
      </c>
      <c r="F18" s="43" t="s">
        <v>209</v>
      </c>
    </row>
    <row r="19" spans="1:7" s="6" customFormat="1" ht="19.5" customHeight="1">
      <c r="A19" s="42" t="s">
        <v>5</v>
      </c>
      <c r="B19" s="37"/>
      <c r="C19" s="38"/>
      <c r="D19" s="39" t="s">
        <v>3</v>
      </c>
      <c r="E19" s="318">
        <f>-Uebersicht!H19</f>
        <v>0</v>
      </c>
      <c r="F19" s="43" t="s">
        <v>210</v>
      </c>
      <c r="G19" s="12"/>
    </row>
    <row r="20" spans="1:7" s="6" customFormat="1" ht="19.5" customHeight="1">
      <c r="A20" s="14" t="s">
        <v>8</v>
      </c>
      <c r="B20" s="15"/>
      <c r="C20" s="17"/>
      <c r="D20" s="111" t="s">
        <v>3</v>
      </c>
      <c r="E20" s="319">
        <f>(Details!C21)</f>
        <v>0</v>
      </c>
      <c r="F20" s="43" t="s">
        <v>7</v>
      </c>
      <c r="G20" s="12"/>
    </row>
    <row r="21" spans="1:6" s="6" customFormat="1" ht="19.5" customHeight="1" thickBot="1">
      <c r="A21" s="14" t="s">
        <v>155</v>
      </c>
      <c r="B21" s="15"/>
      <c r="C21" s="15"/>
      <c r="D21" s="111" t="s">
        <v>3</v>
      </c>
      <c r="E21" s="305">
        <f>Details!G9</f>
        <v>0</v>
      </c>
      <c r="F21" s="43" t="s">
        <v>201</v>
      </c>
    </row>
    <row r="22" spans="1:5" s="44" customFormat="1" ht="19.5" customHeight="1" thickBot="1">
      <c r="A22" s="46" t="s">
        <v>9</v>
      </c>
      <c r="B22" s="65"/>
      <c r="C22" s="65"/>
      <c r="D22" s="134" t="s">
        <v>3</v>
      </c>
      <c r="E22" s="2">
        <f>SUM(E18:E21)</f>
        <v>0</v>
      </c>
    </row>
    <row r="23" spans="1:6" s="6" customFormat="1" ht="19.5" customHeight="1">
      <c r="A23" s="42" t="s">
        <v>10</v>
      </c>
      <c r="B23" s="37"/>
      <c r="C23" s="37"/>
      <c r="D23" s="45" t="s">
        <v>3</v>
      </c>
      <c r="E23" s="275">
        <f>Details!C6</f>
        <v>0</v>
      </c>
      <c r="F23" s="38" t="s">
        <v>11</v>
      </c>
    </row>
    <row r="24" spans="1:6" s="6" customFormat="1" ht="19.5" customHeight="1" thickBot="1">
      <c r="A24" s="42" t="s">
        <v>12</v>
      </c>
      <c r="B24" s="37"/>
      <c r="C24" s="37"/>
      <c r="D24" s="45" t="s">
        <v>3</v>
      </c>
      <c r="E24" s="278">
        <f>Details!C12</f>
        <v>0</v>
      </c>
      <c r="F24" s="38">
        <v>920.444</v>
      </c>
    </row>
    <row r="25" spans="1:5" s="44" customFormat="1" ht="19.5" customHeight="1" thickBot="1">
      <c r="A25" s="46" t="s">
        <v>13</v>
      </c>
      <c r="B25" s="47"/>
      <c r="C25" s="47"/>
      <c r="D25" s="48" t="s">
        <v>3</v>
      </c>
      <c r="E25" s="2">
        <f>SUM(E23:E24)</f>
        <v>0</v>
      </c>
    </row>
    <row r="26" spans="1:5" s="31" customFormat="1" ht="19.5" customHeight="1" thickBot="1">
      <c r="A26" s="132" t="s">
        <v>14</v>
      </c>
      <c r="B26" s="70"/>
      <c r="C26" s="70"/>
      <c r="D26" s="71"/>
      <c r="E26" s="28" t="e">
        <f>E22/E25</f>
        <v>#DIV/0!</v>
      </c>
    </row>
    <row r="27" spans="1:5" s="31" customFormat="1" ht="18" customHeight="1">
      <c r="A27" s="23"/>
      <c r="B27" s="23"/>
      <c r="C27" s="23"/>
      <c r="D27" s="49"/>
      <c r="E27" s="50"/>
    </row>
    <row r="28" spans="1:5" s="31" customFormat="1" ht="18" customHeight="1">
      <c r="A28" s="23"/>
      <c r="B28" s="23"/>
      <c r="C28" s="23"/>
      <c r="D28" s="49"/>
      <c r="E28" s="50"/>
    </row>
    <row r="29" spans="4:5" s="12" customFormat="1" ht="16.5" customHeight="1" thickBot="1">
      <c r="D29" s="18"/>
      <c r="E29" s="19"/>
    </row>
    <row r="30" spans="1:6" s="12" customFormat="1" ht="18" customHeight="1">
      <c r="A30" s="51" t="s">
        <v>29</v>
      </c>
      <c r="B30" s="52"/>
      <c r="C30" s="52"/>
      <c r="D30" s="53"/>
      <c r="E30" s="54"/>
      <c r="F30" s="55"/>
    </row>
    <row r="31" spans="1:6" s="12" customFormat="1" ht="12.75">
      <c r="A31" s="56"/>
      <c r="D31" s="18"/>
      <c r="E31" s="19"/>
      <c r="F31" s="57"/>
    </row>
    <row r="32" spans="1:6" s="12" customFormat="1" ht="12.75">
      <c r="A32" s="56"/>
      <c r="D32" s="18"/>
      <c r="E32" s="19"/>
      <c r="F32" s="57"/>
    </row>
    <row r="33" spans="1:6" s="6" customFormat="1" ht="12.75">
      <c r="A33" s="56"/>
      <c r="B33" s="12"/>
      <c r="C33" s="12"/>
      <c r="D33" s="18"/>
      <c r="E33" s="19"/>
      <c r="F33" s="57"/>
    </row>
    <row r="34" spans="1:6" s="6" customFormat="1" ht="12.75">
      <c r="A34" s="56"/>
      <c r="B34" s="12"/>
      <c r="C34" s="12"/>
      <c r="D34" s="18"/>
      <c r="E34" s="19"/>
      <c r="F34" s="57"/>
    </row>
    <row r="35" spans="1:6" s="6" customFormat="1" ht="12.75">
      <c r="A35" s="56"/>
      <c r="B35" s="12"/>
      <c r="C35" s="12"/>
      <c r="D35" s="18"/>
      <c r="E35" s="19"/>
      <c r="F35" s="57"/>
    </row>
    <row r="36" spans="1:6" s="6" customFormat="1" ht="12.75">
      <c r="A36" s="56"/>
      <c r="B36" s="12"/>
      <c r="C36" s="12"/>
      <c r="D36" s="18"/>
      <c r="E36" s="19"/>
      <c r="F36" s="57"/>
    </row>
    <row r="37" spans="1:6" s="6" customFormat="1" ht="12.75">
      <c r="A37" s="56"/>
      <c r="B37" s="12"/>
      <c r="C37" s="12"/>
      <c r="D37" s="18"/>
      <c r="E37" s="19"/>
      <c r="F37" s="57"/>
    </row>
    <row r="38" spans="1:6" s="6" customFormat="1" ht="12.75">
      <c r="A38" s="56"/>
      <c r="B38" s="12"/>
      <c r="C38" s="12"/>
      <c r="D38" s="18"/>
      <c r="E38" s="19"/>
      <c r="F38" s="57"/>
    </row>
    <row r="39" spans="1:6" s="6" customFormat="1" ht="12.75">
      <c r="A39" s="56"/>
      <c r="B39" s="12"/>
      <c r="C39" s="12"/>
      <c r="D39" s="18"/>
      <c r="E39" s="19"/>
      <c r="F39" s="57"/>
    </row>
    <row r="40" spans="1:6" s="6" customFormat="1" ht="12.75">
      <c r="A40" s="56"/>
      <c r="B40" s="12"/>
      <c r="C40" s="12"/>
      <c r="D40" s="18"/>
      <c r="E40" s="19"/>
      <c r="F40" s="57"/>
    </row>
    <row r="41" spans="1:6" s="6" customFormat="1" ht="12.75">
      <c r="A41" s="56"/>
      <c r="B41" s="12"/>
      <c r="C41" s="12"/>
      <c r="D41" s="18"/>
      <c r="E41" s="19"/>
      <c r="F41" s="57"/>
    </row>
    <row r="42" spans="1:6" s="6" customFormat="1" ht="12.75">
      <c r="A42" s="56"/>
      <c r="B42" s="12"/>
      <c r="C42" s="12"/>
      <c r="D42" s="18"/>
      <c r="E42" s="19"/>
      <c r="F42" s="57"/>
    </row>
    <row r="43" spans="1:6" s="6" customFormat="1" ht="12.75">
      <c r="A43" s="56"/>
      <c r="B43" s="12"/>
      <c r="C43" s="12"/>
      <c r="D43" s="18"/>
      <c r="E43" s="19"/>
      <c r="F43" s="57"/>
    </row>
    <row r="44" spans="1:6" s="6" customFormat="1" ht="13.5" thickBot="1">
      <c r="A44" s="58"/>
      <c r="B44" s="59"/>
      <c r="C44" s="59"/>
      <c r="D44" s="60"/>
      <c r="E44" s="61"/>
      <c r="F44" s="62"/>
    </row>
    <row r="45" spans="1:6" s="6" customFormat="1" ht="12.75">
      <c r="A45" s="12"/>
      <c r="B45" s="12"/>
      <c r="C45" s="12"/>
      <c r="D45" s="18"/>
      <c r="E45" s="19"/>
      <c r="F45" s="12"/>
    </row>
    <row r="46" spans="1:5" s="6" customFormat="1" ht="15.75">
      <c r="A46" s="3"/>
      <c r="D46" s="7"/>
      <c r="E46" s="8"/>
    </row>
    <row r="47" spans="4:5" s="6" customFormat="1" ht="12.75">
      <c r="D47" s="7"/>
      <c r="E47" s="8"/>
    </row>
    <row r="48" spans="4:5" s="6" customFormat="1" ht="12.75">
      <c r="D48" s="7"/>
      <c r="E48" s="8"/>
    </row>
    <row r="49" spans="4:5" s="6" customFormat="1" ht="12.75">
      <c r="D49" s="7"/>
      <c r="E49" s="8"/>
    </row>
    <row r="50" spans="4:5" s="6" customFormat="1" ht="12.75">
      <c r="D50" s="7"/>
      <c r="E50" s="8"/>
    </row>
    <row r="51" spans="1:5" s="6" customFormat="1" ht="18" customHeight="1">
      <c r="A51" s="5" t="s">
        <v>0</v>
      </c>
      <c r="D51" s="7"/>
      <c r="E51" s="8"/>
    </row>
    <row r="52" spans="4:5" s="6" customFormat="1" ht="12.75">
      <c r="D52" s="7"/>
      <c r="E52" s="8"/>
    </row>
    <row r="53" spans="1:7" s="6" customFormat="1" ht="15.75">
      <c r="A53" s="3" t="s">
        <v>196</v>
      </c>
      <c r="B53" s="3" t="str">
        <f>B3</f>
        <v>Muster</v>
      </c>
      <c r="C53" s="3"/>
      <c r="D53" s="9"/>
      <c r="E53" s="10" t="s">
        <v>197</v>
      </c>
      <c r="F53" s="3">
        <f>F3</f>
        <v>0</v>
      </c>
      <c r="G53" s="3"/>
    </row>
    <row r="54" spans="4:8" s="6" customFormat="1" ht="12.75">
      <c r="D54" s="7"/>
      <c r="E54" s="8"/>
      <c r="H54" s="6" t="s">
        <v>45</v>
      </c>
    </row>
    <row r="55" spans="1:7" s="3" customFormat="1" ht="15.75">
      <c r="A55" s="6"/>
      <c r="B55" s="6"/>
      <c r="C55" s="6"/>
      <c r="D55" s="7"/>
      <c r="E55" s="8"/>
      <c r="F55" s="6"/>
      <c r="G55" s="6"/>
    </row>
    <row r="56" spans="1:5" s="6" customFormat="1" ht="15.75">
      <c r="A56" s="3" t="s">
        <v>28</v>
      </c>
      <c r="D56" s="7"/>
      <c r="E56" s="8"/>
    </row>
    <row r="57" spans="4:5" s="6" customFormat="1" ht="12.75">
      <c r="D57" s="7"/>
      <c r="E57" s="8"/>
    </row>
    <row r="58" spans="1:5" s="6" customFormat="1" ht="12.75">
      <c r="A58" s="6" t="s">
        <v>92</v>
      </c>
      <c r="D58" s="7"/>
      <c r="E58" s="8"/>
    </row>
    <row r="59" spans="1:5" s="6" customFormat="1" ht="12.75">
      <c r="A59" s="6" t="s">
        <v>15</v>
      </c>
      <c r="D59" s="7"/>
      <c r="E59" s="8"/>
    </row>
    <row r="60" spans="4:5" s="6" customFormat="1" ht="12.75">
      <c r="D60" s="7"/>
      <c r="E60" s="8"/>
    </row>
    <row r="61" spans="1:5" s="6" customFormat="1" ht="12.75">
      <c r="A61" s="31" t="s">
        <v>82</v>
      </c>
      <c r="D61" s="7"/>
      <c r="E61" s="8"/>
    </row>
    <row r="62" spans="1:5" s="6" customFormat="1" ht="12.75">
      <c r="A62" s="31"/>
      <c r="D62" s="7"/>
      <c r="E62" s="8"/>
    </row>
    <row r="63" spans="1:5" s="6" customFormat="1" ht="13.5" thickBot="1">
      <c r="A63" s="31"/>
      <c r="D63" s="7"/>
      <c r="E63" s="8"/>
    </row>
    <row r="64" spans="1:6" s="23" customFormat="1" ht="19.5" customHeight="1" thickBot="1">
      <c r="A64" s="32" t="s">
        <v>18</v>
      </c>
      <c r="B64" s="34"/>
      <c r="C64" s="34" t="s">
        <v>47</v>
      </c>
      <c r="D64" s="338" t="s">
        <v>48</v>
      </c>
      <c r="E64" s="338"/>
      <c r="F64" s="63"/>
    </row>
    <row r="65" spans="4:5" s="6" customFormat="1" ht="19.5" customHeight="1">
      <c r="D65" s="7"/>
      <c r="E65" s="8"/>
    </row>
    <row r="66" spans="1:6" s="6" customFormat="1" ht="19.5" customHeight="1">
      <c r="A66" s="36" t="s">
        <v>46</v>
      </c>
      <c r="B66" s="37"/>
      <c r="C66" s="38"/>
      <c r="D66" s="39"/>
      <c r="E66" s="40"/>
      <c r="F66" s="41" t="s">
        <v>4</v>
      </c>
    </row>
    <row r="67" spans="1:6" s="6" customFormat="1" ht="19.5" customHeight="1">
      <c r="A67" s="42" t="s">
        <v>2</v>
      </c>
      <c r="B67" s="37"/>
      <c r="C67" s="38"/>
      <c r="D67" s="45" t="s">
        <v>3</v>
      </c>
      <c r="E67" s="274">
        <f>Uebersicht!C19</f>
        <v>0</v>
      </c>
      <c r="F67" s="64" t="s">
        <v>6</v>
      </c>
    </row>
    <row r="68" spans="1:7" s="6" customFormat="1" ht="19.5" customHeight="1">
      <c r="A68" s="42" t="s">
        <v>16</v>
      </c>
      <c r="B68" s="37"/>
      <c r="C68" s="38"/>
      <c r="D68" s="45" t="s">
        <v>3</v>
      </c>
      <c r="E68" s="274">
        <f>Details!G13</f>
        <v>0</v>
      </c>
      <c r="F68" s="64" t="s">
        <v>17</v>
      </c>
      <c r="G68" s="44"/>
    </row>
    <row r="69" spans="1:6" s="6" customFormat="1" ht="19.5" customHeight="1">
      <c r="A69" s="42" t="s">
        <v>5</v>
      </c>
      <c r="B69" s="37"/>
      <c r="C69" s="38"/>
      <c r="D69" s="45" t="s">
        <v>3</v>
      </c>
      <c r="E69" s="274">
        <f>-Uebersicht!H19</f>
        <v>0</v>
      </c>
      <c r="F69" s="64" t="s">
        <v>216</v>
      </c>
    </row>
    <row r="70" spans="1:7" s="44" customFormat="1" ht="19.5" customHeight="1">
      <c r="A70" s="42" t="s">
        <v>202</v>
      </c>
      <c r="B70" s="37"/>
      <c r="C70" s="38"/>
      <c r="D70" s="45" t="s">
        <v>3</v>
      </c>
      <c r="E70" s="278">
        <f>Details!C21</f>
        <v>0</v>
      </c>
      <c r="F70" s="64" t="s">
        <v>7</v>
      </c>
      <c r="G70" s="6"/>
    </row>
    <row r="71" spans="1:7" s="44" customFormat="1" ht="19.5" customHeight="1">
      <c r="A71" s="42" t="s">
        <v>203</v>
      </c>
      <c r="B71" s="37"/>
      <c r="C71" s="38"/>
      <c r="D71" s="39" t="s">
        <v>3</v>
      </c>
      <c r="E71" s="274">
        <f>Details!G9</f>
        <v>0</v>
      </c>
      <c r="F71" s="43" t="s">
        <v>204</v>
      </c>
      <c r="G71" s="6"/>
    </row>
    <row r="72" spans="1:7" s="6" customFormat="1" ht="19.5" customHeight="1" thickBot="1">
      <c r="A72" s="46" t="s">
        <v>18</v>
      </c>
      <c r="B72" s="65"/>
      <c r="C72" s="66"/>
      <c r="D72" s="67" t="s">
        <v>3</v>
      </c>
      <c r="E72" s="306">
        <f>SUM(E67:E70)</f>
        <v>0</v>
      </c>
      <c r="F72" s="44"/>
      <c r="G72" s="44"/>
    </row>
    <row r="73" spans="1:7" s="6" customFormat="1" ht="19.5" customHeight="1">
      <c r="A73" s="42" t="s">
        <v>19</v>
      </c>
      <c r="B73" s="37"/>
      <c r="C73" s="38"/>
      <c r="D73" s="45" t="s">
        <v>3</v>
      </c>
      <c r="E73" s="275">
        <f>Uebersicht!H16</f>
        <v>0</v>
      </c>
      <c r="F73" s="43" t="s">
        <v>20</v>
      </c>
      <c r="G73" s="31"/>
    </row>
    <row r="74" spans="1:7" s="44" customFormat="1" ht="19.5" customHeight="1">
      <c r="A74" s="42" t="s">
        <v>158</v>
      </c>
      <c r="B74" s="37"/>
      <c r="C74" s="38"/>
      <c r="D74" s="45" t="s">
        <v>3</v>
      </c>
      <c r="E74" s="274">
        <f>Details!G10</f>
        <v>0</v>
      </c>
      <c r="F74" s="43" t="s">
        <v>220</v>
      </c>
      <c r="G74" s="6"/>
    </row>
    <row r="75" spans="1:7" s="31" customFormat="1" ht="19.5" customHeight="1">
      <c r="A75" s="42" t="s">
        <v>21</v>
      </c>
      <c r="B75" s="68"/>
      <c r="C75" s="69"/>
      <c r="D75" s="45" t="s">
        <v>3</v>
      </c>
      <c r="E75" s="274">
        <f>Uebersicht!H24</f>
        <v>0</v>
      </c>
      <c r="F75" s="43" t="s">
        <v>24</v>
      </c>
      <c r="G75" s="6"/>
    </row>
    <row r="76" spans="1:6" s="6" customFormat="1" ht="19.5" customHeight="1">
      <c r="A76" s="14" t="s">
        <v>22</v>
      </c>
      <c r="B76" s="15"/>
      <c r="C76" s="17"/>
      <c r="D76" s="16" t="s">
        <v>3</v>
      </c>
      <c r="E76" s="275">
        <f>Uebersicht!H25</f>
        <v>0</v>
      </c>
      <c r="F76" s="121" t="s">
        <v>25</v>
      </c>
    </row>
    <row r="77" spans="1:6" s="6" customFormat="1" ht="19.5" customHeight="1" thickBot="1">
      <c r="A77" s="14" t="s">
        <v>23</v>
      </c>
      <c r="B77" s="15"/>
      <c r="C77" s="17"/>
      <c r="D77" s="16" t="s">
        <v>3</v>
      </c>
      <c r="E77" s="279">
        <f>Uebersicht!H26</f>
        <v>0</v>
      </c>
      <c r="F77" s="121" t="s">
        <v>26</v>
      </c>
    </row>
    <row r="78" spans="1:6" s="6" customFormat="1" ht="19.5" customHeight="1" thickBot="1">
      <c r="A78" s="46" t="s">
        <v>27</v>
      </c>
      <c r="B78" s="65"/>
      <c r="C78" s="66"/>
      <c r="D78" s="67" t="s">
        <v>3</v>
      </c>
      <c r="E78" s="2">
        <f>E73-E74-E75-E76-E77</f>
        <v>0</v>
      </c>
      <c r="F78" s="44"/>
    </row>
    <row r="79" spans="1:6" s="6" customFormat="1" ht="19.5" customHeight="1" thickBot="1">
      <c r="A79" s="132" t="s">
        <v>28</v>
      </c>
      <c r="B79" s="70"/>
      <c r="C79" s="70"/>
      <c r="D79" s="71"/>
      <c r="E79" s="29" t="e">
        <f>E72/E78</f>
        <v>#DIV/0!</v>
      </c>
      <c r="F79" s="31"/>
    </row>
    <row r="80" spans="1:6" s="6" customFormat="1" ht="19.5" customHeight="1" thickTop="1">
      <c r="A80" s="23"/>
      <c r="B80" s="23"/>
      <c r="C80" s="23"/>
      <c r="D80" s="49"/>
      <c r="E80" s="50"/>
      <c r="F80" s="31"/>
    </row>
    <row r="81" spans="1:6" s="6" customFormat="1" ht="12.75">
      <c r="A81" s="23"/>
      <c r="B81" s="23" t="s">
        <v>45</v>
      </c>
      <c r="C81" s="23"/>
      <c r="D81" s="49"/>
      <c r="E81" s="50"/>
      <c r="F81" s="31"/>
    </row>
    <row r="82" spans="4:5" s="6" customFormat="1" ht="13.5" thickBot="1">
      <c r="D82" s="7"/>
      <c r="E82" s="8"/>
    </row>
    <row r="83" spans="1:6" s="12" customFormat="1" ht="12.75">
      <c r="A83" s="51" t="s">
        <v>29</v>
      </c>
      <c r="B83" s="52"/>
      <c r="C83" s="52"/>
      <c r="D83" s="53"/>
      <c r="E83" s="54"/>
      <c r="F83" s="55"/>
    </row>
    <row r="84" spans="1:6" s="12" customFormat="1" ht="12.75">
      <c r="A84" s="56"/>
      <c r="D84" s="18"/>
      <c r="E84" s="19"/>
      <c r="F84" s="57"/>
    </row>
    <row r="85" spans="1:6" s="12" customFormat="1" ht="12.75">
      <c r="A85" s="56"/>
      <c r="D85" s="18"/>
      <c r="E85" s="19"/>
      <c r="F85" s="57"/>
    </row>
    <row r="86" spans="1:6" s="6" customFormat="1" ht="12.75">
      <c r="A86" s="56"/>
      <c r="B86" s="12"/>
      <c r="C86" s="12"/>
      <c r="D86" s="18"/>
      <c r="E86" s="19"/>
      <c r="F86" s="57"/>
    </row>
    <row r="87" spans="1:7" s="6" customFormat="1" ht="12.75">
      <c r="A87" s="56"/>
      <c r="B87" s="12"/>
      <c r="C87" s="12"/>
      <c r="D87" s="18"/>
      <c r="E87" s="19"/>
      <c r="F87" s="57"/>
      <c r="G87" s="31"/>
    </row>
    <row r="88" spans="1:6" s="6" customFormat="1" ht="12.75">
      <c r="A88" s="56"/>
      <c r="B88" s="12"/>
      <c r="C88" s="12"/>
      <c r="D88" s="18"/>
      <c r="E88" s="19"/>
      <c r="F88" s="57"/>
    </row>
    <row r="89" spans="1:7" s="31" customFormat="1" ht="12.75">
      <c r="A89" s="56"/>
      <c r="B89" s="12"/>
      <c r="C89" s="12"/>
      <c r="D89" s="18"/>
      <c r="E89" s="19"/>
      <c r="F89" s="57"/>
      <c r="G89" s="6"/>
    </row>
    <row r="90" spans="1:6" s="6" customFormat="1" ht="12.75">
      <c r="A90" s="56"/>
      <c r="B90" s="12"/>
      <c r="C90" s="12"/>
      <c r="D90" s="18"/>
      <c r="E90" s="19"/>
      <c r="F90" s="57"/>
    </row>
    <row r="91" spans="1:6" s="6" customFormat="1" ht="12.75">
      <c r="A91" s="56"/>
      <c r="B91" s="12"/>
      <c r="C91" s="12"/>
      <c r="D91" s="18"/>
      <c r="E91" s="19"/>
      <c r="F91" s="57"/>
    </row>
    <row r="92" spans="1:6" s="6" customFormat="1" ht="12.75">
      <c r="A92" s="56" t="s">
        <v>45</v>
      </c>
      <c r="B92" s="12"/>
      <c r="C92" s="12"/>
      <c r="D92" s="18"/>
      <c r="E92" s="19"/>
      <c r="F92" s="57"/>
    </row>
    <row r="93" spans="1:6" s="6" customFormat="1" ht="12.75">
      <c r="A93" s="56"/>
      <c r="B93" s="12"/>
      <c r="C93" s="12"/>
      <c r="D93" s="18"/>
      <c r="E93" s="19"/>
      <c r="F93" s="57"/>
    </row>
    <row r="94" spans="1:6" s="6" customFormat="1" ht="12.75">
      <c r="A94" s="56"/>
      <c r="B94" s="12"/>
      <c r="C94" s="12"/>
      <c r="D94" s="18"/>
      <c r="E94" s="19"/>
      <c r="F94" s="57"/>
    </row>
    <row r="95" spans="1:6" s="6" customFormat="1" ht="13.5" thickBot="1">
      <c r="A95" s="58"/>
      <c r="B95" s="59"/>
      <c r="C95" s="59"/>
      <c r="D95" s="60"/>
      <c r="E95" s="61"/>
      <c r="F95" s="62"/>
    </row>
    <row r="96" spans="1:6" s="6" customFormat="1" ht="12.75">
      <c r="A96" s="12"/>
      <c r="B96" s="12"/>
      <c r="C96" s="12"/>
      <c r="D96" s="18"/>
      <c r="E96" s="19"/>
      <c r="F96" s="12"/>
    </row>
    <row r="97" spans="1:5" s="6" customFormat="1" ht="18.75">
      <c r="A97" s="5" t="s">
        <v>0</v>
      </c>
      <c r="D97" s="7"/>
      <c r="E97" s="8"/>
    </row>
    <row r="98" spans="4:5" s="6" customFormat="1" ht="12.75">
      <c r="D98" s="7"/>
      <c r="E98" s="8"/>
    </row>
    <row r="99" spans="1:6" s="6" customFormat="1" ht="15.75">
      <c r="A99" s="3" t="s">
        <v>196</v>
      </c>
      <c r="B99" s="3" t="str">
        <f>B53</f>
        <v>Muster</v>
      </c>
      <c r="C99" s="3"/>
      <c r="D99" s="9"/>
      <c r="E99" s="10" t="s">
        <v>197</v>
      </c>
      <c r="F99" s="3">
        <f>F53</f>
        <v>0</v>
      </c>
    </row>
    <row r="100" spans="4:5" s="6" customFormat="1" ht="12.75">
      <c r="D100" s="7"/>
      <c r="E100" s="8"/>
    </row>
    <row r="101" spans="1:5" s="6" customFormat="1" ht="15.75">
      <c r="A101" s="3" t="s">
        <v>30</v>
      </c>
      <c r="D101" s="7"/>
      <c r="E101" s="8"/>
    </row>
    <row r="102" spans="4:5" s="6" customFormat="1" ht="12.75">
      <c r="D102" s="7"/>
      <c r="E102" s="8"/>
    </row>
    <row r="103" spans="1:5" s="6" customFormat="1" ht="12.75">
      <c r="A103" s="6" t="s">
        <v>93</v>
      </c>
      <c r="D103" s="7"/>
      <c r="E103" s="8"/>
    </row>
    <row r="104" spans="1:5" s="6" customFormat="1" ht="12.75">
      <c r="A104" s="6" t="s">
        <v>94</v>
      </c>
      <c r="D104" s="7"/>
      <c r="E104" s="8"/>
    </row>
    <row r="105" spans="4:8" s="6" customFormat="1" ht="12.75">
      <c r="D105" s="7"/>
      <c r="E105" s="8"/>
      <c r="H105" s="6" t="s">
        <v>45</v>
      </c>
    </row>
    <row r="106" spans="1:7" s="6" customFormat="1" ht="12.75">
      <c r="A106" s="31" t="s">
        <v>31</v>
      </c>
      <c r="D106" s="7"/>
      <c r="E106" s="8"/>
      <c r="G106" s="27"/>
    </row>
    <row r="107" spans="1:7" s="6" customFormat="1" ht="13.5" thickBot="1">
      <c r="A107" s="31"/>
      <c r="D107" s="7"/>
      <c r="E107" s="8"/>
      <c r="G107" s="27"/>
    </row>
    <row r="108" spans="1:7" s="31" customFormat="1" ht="19.5" customHeight="1" thickBot="1">
      <c r="A108" s="32" t="s">
        <v>36</v>
      </c>
      <c r="B108" s="34"/>
      <c r="C108" s="34" t="s">
        <v>49</v>
      </c>
      <c r="D108" s="72" t="s">
        <v>50</v>
      </c>
      <c r="E108" s="72"/>
      <c r="F108" s="63"/>
      <c r="G108" s="73"/>
    </row>
    <row r="109" spans="1:7" s="6" customFormat="1" ht="19.5" customHeight="1">
      <c r="A109" s="31"/>
      <c r="D109" s="7"/>
      <c r="E109" s="8"/>
      <c r="G109" s="27"/>
    </row>
    <row r="110" spans="1:6" ht="19.5" customHeight="1">
      <c r="A110" s="36" t="s">
        <v>46</v>
      </c>
      <c r="B110" s="37"/>
      <c r="C110" s="38"/>
      <c r="D110" s="39"/>
      <c r="E110" s="74"/>
      <c r="F110" s="41" t="s">
        <v>4</v>
      </c>
    </row>
    <row r="111" spans="1:6" ht="19.5" customHeight="1">
      <c r="A111" s="42" t="s">
        <v>32</v>
      </c>
      <c r="B111" s="37"/>
      <c r="C111" s="38"/>
      <c r="D111" s="39" t="s">
        <v>3</v>
      </c>
      <c r="E111" s="274">
        <f>Uebersicht!H9</f>
        <v>0</v>
      </c>
      <c r="F111" s="64" t="s">
        <v>33</v>
      </c>
    </row>
    <row r="112" spans="1:6" ht="19.5" customHeight="1" thickBot="1">
      <c r="A112" s="42" t="s">
        <v>34</v>
      </c>
      <c r="B112" s="37"/>
      <c r="C112" s="38"/>
      <c r="D112" s="39" t="s">
        <v>3</v>
      </c>
      <c r="E112" s="280">
        <f>Uebersicht!C9</f>
        <v>0</v>
      </c>
      <c r="F112" s="64" t="s">
        <v>35</v>
      </c>
    </row>
    <row r="113" spans="1:6" ht="19.5" customHeight="1" thickBot="1">
      <c r="A113" s="46" t="s">
        <v>36</v>
      </c>
      <c r="B113" s="65"/>
      <c r="C113" s="66"/>
      <c r="D113" s="75"/>
      <c r="E113" s="2">
        <f>E111-E112</f>
        <v>0</v>
      </c>
      <c r="F113" s="44"/>
    </row>
    <row r="114" spans="1:6" ht="19.5" customHeight="1">
      <c r="A114" s="14" t="s">
        <v>10</v>
      </c>
      <c r="B114" s="15"/>
      <c r="C114" s="17"/>
      <c r="D114" s="76" t="s">
        <v>3</v>
      </c>
      <c r="E114" s="281">
        <f>Details!C6</f>
        <v>0</v>
      </c>
      <c r="F114" s="6"/>
    </row>
    <row r="115" spans="1:6" ht="19.5" customHeight="1" thickBot="1">
      <c r="A115" s="42" t="s">
        <v>12</v>
      </c>
      <c r="B115" s="37"/>
      <c r="C115" s="38"/>
      <c r="D115" s="39" t="s">
        <v>3</v>
      </c>
      <c r="E115" s="282">
        <f>Details!C12</f>
        <v>0</v>
      </c>
      <c r="F115" s="6"/>
    </row>
    <row r="116" spans="1:6" ht="19.5" customHeight="1" thickBot="1">
      <c r="A116" s="46" t="s">
        <v>50</v>
      </c>
      <c r="B116" s="65"/>
      <c r="C116" s="66"/>
      <c r="D116" s="133"/>
      <c r="E116" s="2">
        <f>SUM(E114:E115)</f>
        <v>0</v>
      </c>
      <c r="F116" s="44"/>
    </row>
    <row r="117" spans="1:6" ht="19.5" customHeight="1" thickBot="1">
      <c r="A117" s="77" t="s">
        <v>30</v>
      </c>
      <c r="B117" s="25"/>
      <c r="C117" s="26"/>
      <c r="D117" s="78"/>
      <c r="E117" s="28" t="e">
        <f>E113/E116</f>
        <v>#DIV/0!</v>
      </c>
      <c r="F117" s="31"/>
    </row>
    <row r="118" spans="1:6" ht="19.5" customHeight="1">
      <c r="A118" s="6"/>
      <c r="B118" s="6"/>
      <c r="C118" s="6"/>
      <c r="D118" s="7"/>
      <c r="E118" s="8"/>
      <c r="F118" s="6"/>
    </row>
    <row r="119" spans="1:8" ht="12.75">
      <c r="A119" s="6"/>
      <c r="B119" s="6"/>
      <c r="C119" s="6"/>
      <c r="D119" s="7"/>
      <c r="E119" s="8"/>
      <c r="F119" s="6"/>
      <c r="H119" s="27" t="s">
        <v>45</v>
      </c>
    </row>
    <row r="120" spans="1:6" ht="13.5" thickBot="1">
      <c r="A120" s="6"/>
      <c r="B120" s="6"/>
      <c r="C120" s="6"/>
      <c r="D120" s="7"/>
      <c r="E120" s="8"/>
      <c r="F120" s="6"/>
    </row>
    <row r="121" spans="1:6" ht="12.75">
      <c r="A121" s="51" t="s">
        <v>29</v>
      </c>
      <c r="B121" s="52"/>
      <c r="C121" s="52"/>
      <c r="D121" s="53"/>
      <c r="E121" s="54"/>
      <c r="F121" s="55"/>
    </row>
    <row r="122" spans="1:6" ht="12.75">
      <c r="A122" s="56"/>
      <c r="B122" s="12"/>
      <c r="C122" s="12"/>
      <c r="D122" s="18"/>
      <c r="E122" s="19"/>
      <c r="F122" s="57"/>
    </row>
    <row r="123" spans="1:6" ht="12.75">
      <c r="A123" s="56"/>
      <c r="B123" s="12"/>
      <c r="C123" s="12"/>
      <c r="D123" s="18"/>
      <c r="E123" s="19"/>
      <c r="F123" s="57"/>
    </row>
    <row r="124" spans="1:6" ht="12.75">
      <c r="A124" s="56"/>
      <c r="B124" s="12"/>
      <c r="C124" s="12"/>
      <c r="D124" s="18"/>
      <c r="E124" s="19"/>
      <c r="F124" s="57"/>
    </row>
    <row r="125" spans="1:6" ht="12.75">
      <c r="A125" s="56"/>
      <c r="B125" s="12"/>
      <c r="C125" s="12"/>
      <c r="D125" s="18"/>
      <c r="E125" s="19"/>
      <c r="F125" s="57"/>
    </row>
    <row r="126" spans="1:6" ht="12.75">
      <c r="A126" s="56"/>
      <c r="B126" s="12"/>
      <c r="C126" s="12"/>
      <c r="D126" s="18"/>
      <c r="E126" s="19"/>
      <c r="F126" s="57"/>
    </row>
    <row r="127" spans="1:6" ht="12.75">
      <c r="A127" s="56"/>
      <c r="B127" s="12"/>
      <c r="C127" s="12"/>
      <c r="D127" s="18"/>
      <c r="E127" s="19"/>
      <c r="F127" s="57"/>
    </row>
    <row r="128" spans="1:6" ht="12.75">
      <c r="A128" s="56"/>
      <c r="B128" s="12"/>
      <c r="C128" s="12"/>
      <c r="D128" s="18"/>
      <c r="E128" s="19"/>
      <c r="F128" s="57"/>
    </row>
    <row r="129" spans="1:6" ht="12.75">
      <c r="A129" s="56"/>
      <c r="B129" s="12"/>
      <c r="C129" s="12"/>
      <c r="D129" s="18"/>
      <c r="E129" s="19"/>
      <c r="F129" s="57"/>
    </row>
    <row r="130" spans="1:6" ht="12.75">
      <c r="A130" s="56"/>
      <c r="B130" s="12"/>
      <c r="C130" s="12"/>
      <c r="D130" s="18"/>
      <c r="E130" s="19"/>
      <c r="F130" s="57"/>
    </row>
    <row r="131" spans="1:6" ht="12.75">
      <c r="A131" s="56"/>
      <c r="B131" s="12"/>
      <c r="C131" s="12"/>
      <c r="D131" s="18"/>
      <c r="E131" s="19"/>
      <c r="F131" s="57"/>
    </row>
    <row r="132" spans="1:6" ht="12.75">
      <c r="A132" s="56"/>
      <c r="B132" s="12"/>
      <c r="C132" s="12"/>
      <c r="D132" s="18"/>
      <c r="E132" s="19"/>
      <c r="F132" s="57"/>
    </row>
    <row r="133" spans="1:6" ht="12.75">
      <c r="A133" s="56"/>
      <c r="B133" s="12"/>
      <c r="C133" s="12"/>
      <c r="D133" s="18"/>
      <c r="E133" s="19"/>
      <c r="F133" s="57"/>
    </row>
    <row r="134" spans="1:6" ht="12.75">
      <c r="A134" s="56"/>
      <c r="B134" s="12"/>
      <c r="C134" s="12"/>
      <c r="D134" s="18"/>
      <c r="E134" s="19"/>
      <c r="F134" s="57"/>
    </row>
    <row r="135" spans="1:6" ht="12.75">
      <c r="A135" s="56"/>
      <c r="B135" s="12"/>
      <c r="C135" s="12"/>
      <c r="D135" s="18"/>
      <c r="E135" s="19"/>
      <c r="F135" s="57"/>
    </row>
    <row r="136" spans="1:6" ht="13.5" thickBot="1">
      <c r="A136" s="58"/>
      <c r="B136" s="59"/>
      <c r="C136" s="59"/>
      <c r="D136" s="60"/>
      <c r="E136" s="61"/>
      <c r="F136" s="62"/>
    </row>
    <row r="137" spans="1:6" ht="12.75">
      <c r="A137" s="6"/>
      <c r="B137" s="6"/>
      <c r="C137" s="6"/>
      <c r="D137" s="7"/>
      <c r="E137" s="8"/>
      <c r="F137" s="6"/>
    </row>
    <row r="138" spans="1:6" ht="12.75">
      <c r="A138" s="6"/>
      <c r="B138" s="6"/>
      <c r="C138" s="6"/>
      <c r="D138" s="7"/>
      <c r="E138" s="8"/>
      <c r="F138" s="6"/>
    </row>
    <row r="139" spans="1:6" ht="12.75">
      <c r="A139" s="6"/>
      <c r="B139" s="6"/>
      <c r="C139" s="6"/>
      <c r="D139" s="7"/>
      <c r="E139" s="8"/>
      <c r="F139" s="6"/>
    </row>
    <row r="140" spans="1:6" ht="12.75">
      <c r="A140" s="6"/>
      <c r="B140" s="6"/>
      <c r="C140" s="6"/>
      <c r="D140" s="7"/>
      <c r="E140" s="8"/>
      <c r="F140" s="6"/>
    </row>
    <row r="141" spans="1:6" ht="12.75">
      <c r="A141" s="6"/>
      <c r="B141" s="6"/>
      <c r="C141" s="6"/>
      <c r="D141" s="7"/>
      <c r="E141" s="8"/>
      <c r="F141" s="6"/>
    </row>
    <row r="142" spans="1:6" ht="12.75">
      <c r="A142" s="6"/>
      <c r="B142" s="6"/>
      <c r="C142" s="6"/>
      <c r="D142" s="7"/>
      <c r="E142" s="8"/>
      <c r="F142" s="6"/>
    </row>
    <row r="143" spans="1:6" ht="12.75">
      <c r="A143" s="6"/>
      <c r="B143" s="6"/>
      <c r="C143" s="6"/>
      <c r="D143" s="7"/>
      <c r="E143" s="8"/>
      <c r="F143" s="6"/>
    </row>
    <row r="144" spans="1:6" ht="12.75">
      <c r="A144" s="6"/>
      <c r="B144" s="6"/>
      <c r="C144" s="6"/>
      <c r="D144" s="7"/>
      <c r="E144" s="8"/>
      <c r="F144" s="6"/>
    </row>
    <row r="145" spans="1:6" ht="12.75">
      <c r="A145" s="6"/>
      <c r="B145" s="6"/>
      <c r="C145" s="6"/>
      <c r="D145" s="7"/>
      <c r="E145" s="8"/>
      <c r="F145" s="6"/>
    </row>
    <row r="146" spans="1:6" ht="12.75">
      <c r="A146" s="6"/>
      <c r="B146" s="6"/>
      <c r="C146" s="6"/>
      <c r="D146" s="7"/>
      <c r="E146" s="8"/>
      <c r="F146" s="6"/>
    </row>
    <row r="147" spans="1:6" ht="12.75">
      <c r="A147" s="6"/>
      <c r="B147" s="6"/>
      <c r="C147" s="6"/>
      <c r="D147" s="7"/>
      <c r="E147" s="8"/>
      <c r="F147" s="6"/>
    </row>
    <row r="148" spans="1:5" s="6" customFormat="1" ht="18.75">
      <c r="A148" s="5" t="s">
        <v>0</v>
      </c>
      <c r="D148" s="7"/>
      <c r="E148" s="8"/>
    </row>
    <row r="149" spans="4:5" s="6" customFormat="1" ht="12.75">
      <c r="D149" s="7"/>
      <c r="E149" s="8"/>
    </row>
    <row r="150" spans="1:6" s="6" customFormat="1" ht="15.75">
      <c r="A150" s="3" t="s">
        <v>196</v>
      </c>
      <c r="B150" s="3" t="str">
        <f>B99</f>
        <v>Muster</v>
      </c>
      <c r="C150" s="3"/>
      <c r="D150" s="9"/>
      <c r="E150" s="10" t="s">
        <v>197</v>
      </c>
      <c r="F150" s="3">
        <f>F99</f>
        <v>0</v>
      </c>
    </row>
    <row r="151" spans="4:5" s="6" customFormat="1" ht="12.75">
      <c r="D151" s="7"/>
      <c r="E151" s="8"/>
    </row>
    <row r="153" spans="1:6" ht="15.75">
      <c r="A153" s="3" t="s">
        <v>37</v>
      </c>
      <c r="B153" s="6"/>
      <c r="C153" s="6"/>
      <c r="D153" s="7"/>
      <c r="E153" s="8"/>
      <c r="F153" s="6"/>
    </row>
    <row r="154" spans="1:6" ht="12.75">
      <c r="A154" s="6"/>
      <c r="B154" s="6"/>
      <c r="C154" s="6"/>
      <c r="D154" s="7"/>
      <c r="E154" s="8"/>
      <c r="F154" s="6"/>
    </row>
    <row r="155" spans="1:8" ht="12.75">
      <c r="A155" s="6" t="s">
        <v>38</v>
      </c>
      <c r="B155" s="6"/>
      <c r="C155" s="6"/>
      <c r="D155" s="7"/>
      <c r="E155" s="8"/>
      <c r="F155" s="6"/>
      <c r="H155" s="27" t="s">
        <v>45</v>
      </c>
    </row>
    <row r="156" spans="1:6" ht="12.75">
      <c r="A156" s="6" t="s">
        <v>39</v>
      </c>
      <c r="B156" s="6"/>
      <c r="C156" s="6"/>
      <c r="D156" s="7"/>
      <c r="E156" s="8"/>
      <c r="F156" s="6"/>
    </row>
    <row r="157" spans="1:6" ht="12.75">
      <c r="A157" s="6"/>
      <c r="B157" s="6"/>
      <c r="C157" s="6"/>
      <c r="D157" s="7"/>
      <c r="E157" s="8"/>
      <c r="F157" s="6"/>
    </row>
    <row r="158" spans="1:6" ht="12.75">
      <c r="A158" s="31" t="s">
        <v>40</v>
      </c>
      <c r="B158" s="6"/>
      <c r="C158" s="6"/>
      <c r="D158" s="7"/>
      <c r="E158" s="8"/>
      <c r="F158" s="6"/>
    </row>
    <row r="159" spans="1:6" ht="12.75">
      <c r="A159" s="31" t="s">
        <v>41</v>
      </c>
      <c r="B159" s="31"/>
      <c r="C159" s="31"/>
      <c r="D159" s="81"/>
      <c r="E159" s="82"/>
      <c r="F159" s="31"/>
    </row>
    <row r="160" ht="13.5" thickBot="1"/>
    <row r="161" spans="1:6" s="73" customFormat="1" ht="19.5" customHeight="1" thickBot="1">
      <c r="A161" s="83" t="s">
        <v>36</v>
      </c>
      <c r="B161" s="84"/>
      <c r="C161" s="84" t="s">
        <v>51</v>
      </c>
      <c r="D161" s="339" t="s">
        <v>52</v>
      </c>
      <c r="E161" s="339"/>
      <c r="F161" s="85"/>
    </row>
    <row r="162" ht="19.5" customHeight="1"/>
    <row r="163" spans="1:6" ht="19.5" customHeight="1">
      <c r="A163" s="36" t="s">
        <v>46</v>
      </c>
      <c r="B163" s="37"/>
      <c r="C163" s="38"/>
      <c r="D163" s="39"/>
      <c r="E163" s="74"/>
      <c r="F163" s="41" t="s">
        <v>4</v>
      </c>
    </row>
    <row r="164" spans="1:6" ht="19.5" customHeight="1">
      <c r="A164" s="42" t="s">
        <v>32</v>
      </c>
      <c r="B164" s="37"/>
      <c r="C164" s="38"/>
      <c r="D164" s="39" t="s">
        <v>3</v>
      </c>
      <c r="E164" s="274">
        <f>Uebersicht!H9</f>
        <v>0</v>
      </c>
      <c r="F164" s="43" t="s">
        <v>33</v>
      </c>
    </row>
    <row r="165" spans="1:6" ht="19.5" customHeight="1" thickBot="1">
      <c r="A165" s="42" t="s">
        <v>34</v>
      </c>
      <c r="B165" s="37"/>
      <c r="C165" s="38"/>
      <c r="D165" s="39" t="s">
        <v>3</v>
      </c>
      <c r="E165" s="280">
        <f>Uebersicht!C9</f>
        <v>0</v>
      </c>
      <c r="F165" s="43" t="s">
        <v>35</v>
      </c>
    </row>
    <row r="166" spans="1:7" ht="19.5" customHeight="1" thickBot="1">
      <c r="A166" s="46" t="s">
        <v>36</v>
      </c>
      <c r="B166" s="65"/>
      <c r="C166" s="66"/>
      <c r="D166" s="75"/>
      <c r="E166" s="2">
        <f>E164-E165</f>
        <v>0</v>
      </c>
      <c r="F166" s="44"/>
      <c r="G166" s="27" t="s">
        <v>45</v>
      </c>
    </row>
    <row r="167" spans="1:6" ht="19.5" customHeight="1" thickBot="1">
      <c r="A167" s="65" t="s">
        <v>95</v>
      </c>
      <c r="B167" s="65"/>
      <c r="C167" s="65"/>
      <c r="D167" s="134"/>
      <c r="E167" s="1">
        <f>Details!G6</f>
        <v>0</v>
      </c>
      <c r="F167" s="44"/>
    </row>
    <row r="168" spans="1:5" ht="19.5" customHeight="1" thickBot="1">
      <c r="A168" s="117" t="s">
        <v>53</v>
      </c>
      <c r="B168" s="117"/>
      <c r="C168" s="117"/>
      <c r="D168" s="135"/>
      <c r="E168" s="30" t="e">
        <f>E166/E167</f>
        <v>#DIV/0!</v>
      </c>
    </row>
    <row r="169" ht="19.5" customHeight="1"/>
    <row r="170" ht="13.5" thickBot="1"/>
    <row r="171" spans="1:6" ht="12.75">
      <c r="A171" s="51" t="s">
        <v>29</v>
      </c>
      <c r="B171" s="52"/>
      <c r="C171" s="52"/>
      <c r="D171" s="53"/>
      <c r="E171" s="54"/>
      <c r="F171" s="55"/>
    </row>
    <row r="172" spans="1:6" ht="12.75">
      <c r="A172" s="56"/>
      <c r="B172" s="12"/>
      <c r="C172" s="12"/>
      <c r="D172" s="18"/>
      <c r="E172" s="19"/>
      <c r="F172" s="57"/>
    </row>
    <row r="173" spans="1:6" ht="12.75">
      <c r="A173" s="56"/>
      <c r="B173" s="12"/>
      <c r="C173" s="12"/>
      <c r="D173" s="18"/>
      <c r="E173" s="19"/>
      <c r="F173" s="57"/>
    </row>
    <row r="174" spans="1:6" ht="12.75">
      <c r="A174" s="56"/>
      <c r="B174" s="12"/>
      <c r="C174" s="12"/>
      <c r="D174" s="18"/>
      <c r="E174" s="19"/>
      <c r="F174" s="57"/>
    </row>
    <row r="175" spans="1:6" ht="12.75">
      <c r="A175" s="56"/>
      <c r="B175" s="12"/>
      <c r="C175" s="12"/>
      <c r="D175" s="18"/>
      <c r="E175" s="19"/>
      <c r="F175" s="57"/>
    </row>
    <row r="176" spans="1:6" ht="12.75">
      <c r="A176" s="56"/>
      <c r="B176" s="12"/>
      <c r="C176" s="12"/>
      <c r="D176" s="18"/>
      <c r="E176" s="19"/>
      <c r="F176" s="57"/>
    </row>
    <row r="177" spans="1:6" ht="12.75">
      <c r="A177" s="56"/>
      <c r="B177" s="12"/>
      <c r="C177" s="12"/>
      <c r="D177" s="18"/>
      <c r="E177" s="19"/>
      <c r="F177" s="57"/>
    </row>
    <row r="178" spans="1:6" ht="12.75">
      <c r="A178" s="56"/>
      <c r="B178" s="12"/>
      <c r="C178" s="12"/>
      <c r="D178" s="18"/>
      <c r="E178" s="19"/>
      <c r="F178" s="57"/>
    </row>
    <row r="179" spans="1:6" ht="12.75">
      <c r="A179" s="56"/>
      <c r="B179" s="12"/>
      <c r="C179" s="12"/>
      <c r="D179" s="18"/>
      <c r="E179" s="19"/>
      <c r="F179" s="57"/>
    </row>
    <row r="180" spans="1:6" ht="12.75">
      <c r="A180" s="56"/>
      <c r="B180" s="12"/>
      <c r="C180" s="12"/>
      <c r="D180" s="18"/>
      <c r="E180" s="19"/>
      <c r="F180" s="57"/>
    </row>
    <row r="181" spans="1:6" ht="12.75">
      <c r="A181" s="56"/>
      <c r="B181" s="12"/>
      <c r="C181" s="12"/>
      <c r="D181" s="18"/>
      <c r="E181" s="19"/>
      <c r="F181" s="57"/>
    </row>
    <row r="182" spans="1:6" ht="12.75">
      <c r="A182" s="56"/>
      <c r="B182" s="12"/>
      <c r="C182" s="12"/>
      <c r="D182" s="18"/>
      <c r="E182" s="19"/>
      <c r="F182" s="57"/>
    </row>
    <row r="183" spans="1:6" ht="12.75">
      <c r="A183" s="56"/>
      <c r="B183" s="12"/>
      <c r="C183" s="12"/>
      <c r="D183" s="18"/>
      <c r="E183" s="19"/>
      <c r="F183" s="57"/>
    </row>
    <row r="184" spans="1:6" ht="12.75">
      <c r="A184" s="56"/>
      <c r="B184" s="12"/>
      <c r="C184" s="12"/>
      <c r="D184" s="18"/>
      <c r="E184" s="19"/>
      <c r="F184" s="57"/>
    </row>
    <row r="185" spans="1:6" ht="12.75">
      <c r="A185" s="56"/>
      <c r="B185" s="12"/>
      <c r="C185" s="12"/>
      <c r="D185" s="18"/>
      <c r="E185" s="19"/>
      <c r="F185" s="57"/>
    </row>
    <row r="186" spans="1:6" ht="13.5" thickBot="1">
      <c r="A186" s="58"/>
      <c r="B186" s="59"/>
      <c r="C186" s="59"/>
      <c r="D186" s="60"/>
      <c r="E186" s="61"/>
      <c r="F186" s="62"/>
    </row>
    <row r="195" ht="12.75">
      <c r="A195" s="27" t="s">
        <v>45</v>
      </c>
    </row>
  </sheetData>
  <sheetProtection sheet="1"/>
  <mergeCells count="3">
    <mergeCell ref="D15:E15"/>
    <mergeCell ref="D64:E64"/>
    <mergeCell ref="D161:E16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11.421875" style="27" customWidth="1"/>
    <col min="2" max="2" width="19.28125" style="27" customWidth="1"/>
    <col min="3" max="16384" width="11.421875" style="27" customWidth="1"/>
  </cols>
  <sheetData>
    <row r="1" spans="1:5" s="6" customFormat="1" ht="18.75">
      <c r="A1" s="5" t="s">
        <v>0</v>
      </c>
      <c r="D1" s="7"/>
      <c r="E1" s="8"/>
    </row>
    <row r="2" spans="4:5" s="6" customFormat="1" ht="12.75">
      <c r="D2" s="7"/>
      <c r="E2" s="8"/>
    </row>
    <row r="3" spans="1:6" s="6" customFormat="1" ht="15.75">
      <c r="A3" s="3" t="s">
        <v>196</v>
      </c>
      <c r="B3" s="3"/>
      <c r="C3" s="3" t="str">
        <f>Uebersicht!C4</f>
        <v>Muster</v>
      </c>
      <c r="D3" s="9"/>
      <c r="E3" s="10" t="s">
        <v>197</v>
      </c>
      <c r="F3" s="3">
        <f>Uebersicht!H4</f>
        <v>0</v>
      </c>
    </row>
    <row r="4" spans="1:6" s="6" customFormat="1" ht="15.75">
      <c r="A4" s="3"/>
      <c r="B4" s="3"/>
      <c r="C4" s="3"/>
      <c r="D4" s="9"/>
      <c r="E4" s="10"/>
      <c r="F4" s="3"/>
    </row>
    <row r="5" spans="4:5" ht="12.75">
      <c r="D5" s="79"/>
      <c r="E5" s="80"/>
    </row>
    <row r="6" spans="1:5" ht="15.75">
      <c r="A6" s="86" t="s">
        <v>54</v>
      </c>
      <c r="D6" s="79"/>
      <c r="E6" s="80"/>
    </row>
    <row r="7" spans="4:5" ht="12.75">
      <c r="D7" s="79"/>
      <c r="E7" s="80"/>
    </row>
    <row r="8" spans="1:5" ht="12.75">
      <c r="A8" s="27" t="s">
        <v>55</v>
      </c>
      <c r="D8" s="79"/>
      <c r="E8" s="80"/>
    </row>
    <row r="9" spans="1:5" ht="12.75">
      <c r="A9" s="27" t="s">
        <v>96</v>
      </c>
      <c r="D9" s="79"/>
      <c r="E9" s="80"/>
    </row>
    <row r="10" spans="4:5" ht="12.75">
      <c r="D10" s="79"/>
      <c r="E10" s="80"/>
    </row>
    <row r="11" spans="1:5" ht="15.75">
      <c r="A11" s="86" t="s">
        <v>56</v>
      </c>
      <c r="D11" s="79"/>
      <c r="E11" s="80"/>
    </row>
    <row r="12" spans="4:5" ht="12.75">
      <c r="D12" s="79"/>
      <c r="E12" s="80"/>
    </row>
    <row r="13" spans="1:5" ht="12.75">
      <c r="A13" s="27" t="s">
        <v>57</v>
      </c>
      <c r="D13" s="79"/>
      <c r="E13" s="80"/>
    </row>
    <row r="14" spans="4:5" ht="12.75">
      <c r="D14" s="79"/>
      <c r="E14" s="80"/>
    </row>
    <row r="15" spans="1:7" ht="12.75">
      <c r="A15" s="87" t="s">
        <v>46</v>
      </c>
      <c r="B15" s="87"/>
      <c r="C15" s="87"/>
      <c r="D15" s="88"/>
      <c r="E15" s="89" t="s">
        <v>58</v>
      </c>
      <c r="F15" s="90" t="s">
        <v>59</v>
      </c>
      <c r="G15" s="87"/>
    </row>
    <row r="16" spans="4:7" ht="12.75">
      <c r="D16" s="79"/>
      <c r="E16" s="91" t="s">
        <v>3</v>
      </c>
      <c r="F16" s="92" t="s">
        <v>3</v>
      </c>
      <c r="G16" s="92" t="s">
        <v>60</v>
      </c>
    </row>
    <row r="17" spans="4:5" ht="19.5" customHeight="1">
      <c r="D17" s="79"/>
      <c r="E17" s="80"/>
    </row>
    <row r="18" spans="1:6" ht="19.5" customHeight="1">
      <c r="A18" s="27" t="s">
        <v>199</v>
      </c>
      <c r="D18" s="136"/>
      <c r="E18" s="269">
        <f>Details!C41</f>
        <v>0</v>
      </c>
      <c r="F18" s="268"/>
    </row>
    <row r="19" spans="1:6" ht="19.5" customHeight="1">
      <c r="A19" s="27" t="s">
        <v>200</v>
      </c>
      <c r="D19" s="136"/>
      <c r="E19" s="269">
        <f>Details!G41</f>
        <v>0</v>
      </c>
      <c r="F19" s="268"/>
    </row>
    <row r="20" spans="1:7" ht="19.5" customHeight="1">
      <c r="A20" s="93" t="s">
        <v>218</v>
      </c>
      <c r="D20" s="136"/>
      <c r="E20" s="269">
        <f>Details!G12</f>
        <v>0</v>
      </c>
      <c r="F20" s="268"/>
      <c r="G20" s="27" t="s">
        <v>211</v>
      </c>
    </row>
    <row r="21" spans="1:7" ht="19.5" customHeight="1">
      <c r="A21" s="93" t="s">
        <v>185</v>
      </c>
      <c r="D21" s="137"/>
      <c r="E21" s="269">
        <f>Details!C38+Details!C39</f>
        <v>0</v>
      </c>
      <c r="F21" s="268"/>
      <c r="G21" s="27" t="s">
        <v>205</v>
      </c>
    </row>
    <row r="22" spans="1:7" ht="19.5" customHeight="1">
      <c r="A22" s="93" t="s">
        <v>186</v>
      </c>
      <c r="D22" s="137"/>
      <c r="E22" s="269">
        <f>Details!G38+Details!G39</f>
        <v>0</v>
      </c>
      <c r="F22" s="268">
        <v>0</v>
      </c>
      <c r="G22" s="27" t="s">
        <v>206</v>
      </c>
    </row>
    <row r="23" spans="1:7" ht="19.5" customHeight="1">
      <c r="A23" s="93" t="s">
        <v>187</v>
      </c>
      <c r="D23" s="137"/>
      <c r="E23" s="269">
        <f>Details!C40</f>
        <v>0</v>
      </c>
      <c r="F23" s="268"/>
      <c r="G23" s="307">
        <v>385</v>
      </c>
    </row>
    <row r="24" spans="1:8" ht="19.5" customHeight="1">
      <c r="A24" s="94" t="s">
        <v>188</v>
      </c>
      <c r="B24" s="95"/>
      <c r="C24" s="95"/>
      <c r="D24" s="137"/>
      <c r="E24" s="269">
        <f>Details!G40</f>
        <v>0</v>
      </c>
      <c r="F24" s="268"/>
      <c r="G24" s="308">
        <v>485</v>
      </c>
      <c r="H24" s="27" t="s">
        <v>45</v>
      </c>
    </row>
    <row r="25" spans="1:7" s="73" customFormat="1" ht="19.5" customHeight="1" thickBot="1">
      <c r="A25" s="96" t="s">
        <v>189</v>
      </c>
      <c r="B25" s="97"/>
      <c r="C25" s="97"/>
      <c r="D25" s="138"/>
      <c r="E25" s="145">
        <f>E18-E19+E20+E21-E22+E23-E24</f>
        <v>0</v>
      </c>
      <c r="F25" s="145">
        <f>F18-F19+F20+F21-F22+F23-F24</f>
        <v>0</v>
      </c>
      <c r="G25" s="97"/>
    </row>
    <row r="26" spans="1:7" s="73" customFormat="1" ht="9" customHeight="1" thickBot="1" thickTop="1">
      <c r="A26" s="98"/>
      <c r="B26" s="99"/>
      <c r="C26" s="99"/>
      <c r="D26" s="99"/>
      <c r="E26" s="100"/>
      <c r="F26" s="100"/>
      <c r="G26" s="99"/>
    </row>
    <row r="27" ht="19.5" customHeight="1"/>
    <row r="28" ht="13.5" thickBot="1"/>
    <row r="29" spans="1:7" ht="12.75">
      <c r="A29" s="101" t="s">
        <v>29</v>
      </c>
      <c r="B29" s="102"/>
      <c r="C29" s="102"/>
      <c r="D29" s="102"/>
      <c r="E29" s="102"/>
      <c r="F29" s="102"/>
      <c r="G29" s="103"/>
    </row>
    <row r="30" spans="1:7" ht="12.75">
      <c r="A30" s="104"/>
      <c r="B30" s="95"/>
      <c r="C30" s="95"/>
      <c r="D30" s="95"/>
      <c r="E30" s="95"/>
      <c r="F30" s="95"/>
      <c r="G30" s="105"/>
    </row>
    <row r="31" spans="1:7" ht="12.75">
      <c r="A31" s="104" t="s">
        <v>228</v>
      </c>
      <c r="B31" s="95"/>
      <c r="C31" s="95"/>
      <c r="D31" s="95"/>
      <c r="E31" s="95"/>
      <c r="F31" s="95"/>
      <c r="G31" s="105"/>
    </row>
    <row r="32" spans="1:7" ht="12.75">
      <c r="A32" s="104"/>
      <c r="B32" s="95"/>
      <c r="C32" s="95"/>
      <c r="D32" s="95"/>
      <c r="E32" s="95"/>
      <c r="F32" s="95"/>
      <c r="G32" s="105"/>
    </row>
    <row r="33" spans="1:7" ht="12.75">
      <c r="A33" s="104"/>
      <c r="B33" s="95"/>
      <c r="C33" s="95"/>
      <c r="D33" s="95"/>
      <c r="E33" s="95"/>
      <c r="F33" s="95"/>
      <c r="G33" s="105"/>
    </row>
    <row r="34" spans="1:7" ht="12.75">
      <c r="A34" s="104"/>
      <c r="B34" s="95"/>
      <c r="C34" s="95"/>
      <c r="D34" s="95"/>
      <c r="E34" s="95"/>
      <c r="F34" s="95"/>
      <c r="G34" s="105"/>
    </row>
    <row r="35" spans="1:7" ht="12.75">
      <c r="A35" s="104"/>
      <c r="B35" s="95"/>
      <c r="C35" s="95"/>
      <c r="D35" s="95"/>
      <c r="E35" s="95"/>
      <c r="F35" s="95"/>
      <c r="G35" s="105"/>
    </row>
    <row r="36" spans="1:7" ht="12.75">
      <c r="A36" s="104"/>
      <c r="B36" s="95"/>
      <c r="C36" s="95"/>
      <c r="D36" s="95"/>
      <c r="E36" s="95"/>
      <c r="F36" s="95"/>
      <c r="G36" s="105"/>
    </row>
    <row r="37" spans="1:7" ht="12.75">
      <c r="A37" s="104"/>
      <c r="B37" s="95"/>
      <c r="C37" s="95"/>
      <c r="D37" s="95"/>
      <c r="E37" s="95"/>
      <c r="F37" s="95"/>
      <c r="G37" s="105"/>
    </row>
    <row r="38" spans="1:7" ht="12.75">
      <c r="A38" s="104"/>
      <c r="B38" s="95"/>
      <c r="C38" s="95"/>
      <c r="D38" s="95"/>
      <c r="E38" s="95"/>
      <c r="F38" s="95"/>
      <c r="G38" s="105"/>
    </row>
    <row r="39" spans="1:7" ht="12.75">
      <c r="A39" s="104"/>
      <c r="B39" s="95"/>
      <c r="C39" s="95"/>
      <c r="D39" s="95"/>
      <c r="E39" s="95"/>
      <c r="F39" s="95"/>
      <c r="G39" s="105"/>
    </row>
    <row r="40" spans="1:7" ht="12.75">
      <c r="A40" s="104"/>
      <c r="B40" s="95"/>
      <c r="C40" s="95"/>
      <c r="D40" s="95"/>
      <c r="E40" s="95"/>
      <c r="F40" s="95"/>
      <c r="G40" s="105"/>
    </row>
    <row r="41" spans="1:7" ht="12.75">
      <c r="A41" s="104"/>
      <c r="B41" s="95"/>
      <c r="C41" s="95"/>
      <c r="D41" s="95"/>
      <c r="E41" s="95"/>
      <c r="F41" s="95"/>
      <c r="G41" s="105"/>
    </row>
    <row r="42" spans="1:7" ht="12.75">
      <c r="A42" s="104"/>
      <c r="B42" s="95"/>
      <c r="C42" s="95"/>
      <c r="D42" s="95"/>
      <c r="E42" s="95"/>
      <c r="F42" s="95"/>
      <c r="G42" s="105"/>
    </row>
    <row r="43" spans="1:7" ht="12.75">
      <c r="A43" s="104"/>
      <c r="B43" s="95"/>
      <c r="C43" s="95"/>
      <c r="D43" s="95"/>
      <c r="E43" s="95"/>
      <c r="F43" s="95"/>
      <c r="G43" s="105"/>
    </row>
    <row r="44" spans="1:7" ht="12.75">
      <c r="A44" s="104"/>
      <c r="B44" s="95"/>
      <c r="C44" s="95"/>
      <c r="D44" s="95"/>
      <c r="E44" s="95"/>
      <c r="F44" s="95"/>
      <c r="G44" s="105"/>
    </row>
    <row r="45" spans="1:7" ht="13.5" thickBot="1">
      <c r="A45" s="106"/>
      <c r="B45" s="107"/>
      <c r="C45" s="107"/>
      <c r="D45" s="107"/>
      <c r="E45" s="107"/>
      <c r="F45" s="107"/>
      <c r="G45" s="108"/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24.57421875" style="27" customWidth="1"/>
    <col min="2" max="3" width="11.421875" style="27" customWidth="1"/>
    <col min="4" max="4" width="5.7109375" style="27" customWidth="1"/>
    <col min="5" max="5" width="15.8515625" style="27" customWidth="1"/>
    <col min="6" max="16384" width="11.421875" style="27" customWidth="1"/>
  </cols>
  <sheetData>
    <row r="1" spans="1:5" s="6" customFormat="1" ht="18.75">
      <c r="A1" s="5" t="s">
        <v>0</v>
      </c>
      <c r="D1" s="7"/>
      <c r="E1" s="8"/>
    </row>
    <row r="2" spans="4:5" s="6" customFormat="1" ht="12.75">
      <c r="D2" s="7"/>
      <c r="E2" s="8"/>
    </row>
    <row r="3" spans="1:6" s="6" customFormat="1" ht="15.75">
      <c r="A3" s="3" t="s">
        <v>194</v>
      </c>
      <c r="B3" s="3" t="str">
        <f>Uebersicht!C4</f>
        <v>Muster</v>
      </c>
      <c r="C3" s="3"/>
      <c r="D3" s="9"/>
      <c r="E3" s="10" t="s">
        <v>195</v>
      </c>
      <c r="F3" s="3">
        <f>Uebersicht!H4</f>
        <v>0</v>
      </c>
    </row>
    <row r="4" spans="1:6" s="6" customFormat="1" ht="15.75">
      <c r="A4" s="3"/>
      <c r="B4" s="3"/>
      <c r="C4" s="3"/>
      <c r="D4" s="9"/>
      <c r="E4" s="10"/>
      <c r="F4" s="3"/>
    </row>
    <row r="5" ht="15.75">
      <c r="A5" s="86" t="s">
        <v>91</v>
      </c>
    </row>
    <row r="7" ht="12.75">
      <c r="A7" s="27" t="s">
        <v>61</v>
      </c>
    </row>
    <row r="8" ht="12.75">
      <c r="A8" s="27" t="s">
        <v>62</v>
      </c>
    </row>
    <row r="10" ht="12.75">
      <c r="A10" s="73" t="s">
        <v>97</v>
      </c>
    </row>
    <row r="11" ht="13.5" thickBot="1"/>
    <row r="12" spans="1:7" ht="19.5" customHeight="1" thickBot="1">
      <c r="A12" s="109" t="s">
        <v>63</v>
      </c>
      <c r="B12" s="110"/>
      <c r="C12" s="110" t="s">
        <v>64</v>
      </c>
      <c r="D12" s="110"/>
      <c r="E12" s="340" t="s">
        <v>65</v>
      </c>
      <c r="F12" s="341"/>
      <c r="G12" s="95"/>
    </row>
    <row r="15" spans="1:6" ht="12.75">
      <c r="A15" s="36" t="s">
        <v>46</v>
      </c>
      <c r="B15" s="37"/>
      <c r="C15" s="37"/>
      <c r="D15" s="39"/>
      <c r="E15" s="40"/>
      <c r="F15" s="41" t="s">
        <v>4</v>
      </c>
    </row>
    <row r="16" spans="1:6" ht="19.5" customHeight="1">
      <c r="A16" s="42" t="s">
        <v>66</v>
      </c>
      <c r="B16" s="37"/>
      <c r="C16" s="37"/>
      <c r="D16" s="111" t="s">
        <v>3</v>
      </c>
      <c r="E16" s="274">
        <f>Details!G13+Details!G14+Details!G15</f>
        <v>0</v>
      </c>
      <c r="F16" s="64" t="s">
        <v>229</v>
      </c>
    </row>
    <row r="17" spans="1:6" ht="19.5" customHeight="1">
      <c r="A17" s="42" t="s">
        <v>67</v>
      </c>
      <c r="B17" s="37"/>
      <c r="C17" s="37"/>
      <c r="D17" s="111" t="s">
        <v>3</v>
      </c>
      <c r="E17" s="274">
        <f>Details!C37</f>
        <v>0</v>
      </c>
      <c r="F17" s="64" t="s">
        <v>69</v>
      </c>
    </row>
    <row r="18" spans="1:6" ht="19.5" customHeight="1" thickBot="1">
      <c r="A18" s="42" t="s">
        <v>68</v>
      </c>
      <c r="B18" s="37"/>
      <c r="C18" s="37"/>
      <c r="D18" s="111" t="s">
        <v>3</v>
      </c>
      <c r="E18" s="274">
        <f>Uebersicht!H25</f>
        <v>0</v>
      </c>
      <c r="F18" s="64" t="s">
        <v>72</v>
      </c>
    </row>
    <row r="19" spans="1:6" ht="19.5" customHeight="1" thickBot="1">
      <c r="A19" s="46" t="s">
        <v>63</v>
      </c>
      <c r="B19" s="65"/>
      <c r="C19" s="65"/>
      <c r="D19" s="75" t="s">
        <v>3</v>
      </c>
      <c r="E19" s="118">
        <f>E16+E17-E18</f>
        <v>0</v>
      </c>
      <c r="F19" s="140"/>
    </row>
    <row r="20" spans="1:6" ht="19.5" customHeight="1">
      <c r="A20" s="42" t="s">
        <v>70</v>
      </c>
      <c r="B20" s="37"/>
      <c r="C20" s="38"/>
      <c r="D20" s="112" t="s">
        <v>3</v>
      </c>
      <c r="E20" s="275">
        <f>Uebersicht!C31</f>
        <v>0</v>
      </c>
      <c r="F20" s="121" t="s">
        <v>71</v>
      </c>
    </row>
    <row r="21" spans="1:6" ht="19.5" customHeight="1" thickBot="1">
      <c r="A21" s="42" t="s">
        <v>73</v>
      </c>
      <c r="B21" s="37"/>
      <c r="C21" s="38"/>
      <c r="D21" s="111" t="s">
        <v>3</v>
      </c>
      <c r="E21" s="274">
        <f>-Uebersicht!H31</f>
        <v>0</v>
      </c>
      <c r="F21" s="43" t="s">
        <v>74</v>
      </c>
    </row>
    <row r="22" spans="1:6" ht="19.5" customHeight="1" thickBot="1">
      <c r="A22" s="46" t="s">
        <v>65</v>
      </c>
      <c r="B22" s="65"/>
      <c r="C22" s="66"/>
      <c r="D22" s="75" t="s">
        <v>3</v>
      </c>
      <c r="E22" s="2">
        <f>SUM(E20:E21)</f>
        <v>0</v>
      </c>
      <c r="F22" s="44"/>
    </row>
    <row r="23" spans="1:8" ht="19.5" customHeight="1" thickBot="1">
      <c r="A23" s="132" t="s">
        <v>75</v>
      </c>
      <c r="B23" s="70"/>
      <c r="C23" s="151">
        <v>0</v>
      </c>
      <c r="D23" s="113"/>
      <c r="E23" s="29" t="e">
        <f>E19/E22</f>
        <v>#DIV/0!</v>
      </c>
      <c r="F23" s="31"/>
      <c r="H23" s="27" t="s">
        <v>45</v>
      </c>
    </row>
    <row r="24" ht="19.5" customHeight="1" thickTop="1"/>
    <row r="25" spans="1:5" ht="19.5" customHeight="1">
      <c r="A25" s="139" t="s">
        <v>63</v>
      </c>
      <c r="B25" s="114"/>
      <c r="C25" s="148">
        <v>0</v>
      </c>
      <c r="D25" s="114"/>
      <c r="E25" s="270"/>
    </row>
    <row r="26" spans="1:5" ht="19.5" customHeight="1">
      <c r="A26" s="139" t="s">
        <v>63</v>
      </c>
      <c r="B26" s="114"/>
      <c r="C26" s="149">
        <v>-1</v>
      </c>
      <c r="D26" s="114"/>
      <c r="E26" s="270"/>
    </row>
    <row r="27" spans="1:5" ht="19.5" customHeight="1">
      <c r="A27" s="146" t="s">
        <v>63</v>
      </c>
      <c r="B27" s="115"/>
      <c r="C27" s="149">
        <v>-2</v>
      </c>
      <c r="D27" s="115"/>
      <c r="E27" s="270"/>
    </row>
    <row r="28" spans="1:5" ht="19.5" customHeight="1">
      <c r="A28" s="146" t="s">
        <v>63</v>
      </c>
      <c r="B28" s="115"/>
      <c r="C28" s="149">
        <v>-3</v>
      </c>
      <c r="D28" s="115"/>
      <c r="E28" s="270"/>
    </row>
    <row r="29" spans="1:5" ht="19.5" customHeight="1" thickBot="1">
      <c r="A29" s="146" t="s">
        <v>63</v>
      </c>
      <c r="B29" s="115"/>
      <c r="C29" s="149">
        <v>-4</v>
      </c>
      <c r="D29" s="115"/>
      <c r="E29" s="271"/>
    </row>
    <row r="30" spans="1:5" ht="19.5" customHeight="1" thickBot="1">
      <c r="A30" s="146" t="s">
        <v>76</v>
      </c>
      <c r="B30" s="115"/>
      <c r="C30" s="149"/>
      <c r="D30" s="115"/>
      <c r="E30" s="119">
        <f>SUM(E25:E29)</f>
        <v>0</v>
      </c>
    </row>
    <row r="31" ht="19.5" customHeight="1">
      <c r="E31" s="80"/>
    </row>
    <row r="32" spans="1:5" ht="19.5" customHeight="1">
      <c r="A32" s="139" t="s">
        <v>65</v>
      </c>
      <c r="B32" s="114"/>
      <c r="C32" s="148">
        <v>0</v>
      </c>
      <c r="D32" s="114"/>
      <c r="E32" s="272"/>
    </row>
    <row r="33" spans="1:5" ht="19.5" customHeight="1">
      <c r="A33" s="139" t="s">
        <v>65</v>
      </c>
      <c r="B33" s="114"/>
      <c r="C33" s="148">
        <v>-1</v>
      </c>
      <c r="D33" s="114"/>
      <c r="E33" s="272"/>
    </row>
    <row r="34" spans="1:5" ht="19.5" customHeight="1">
      <c r="A34" s="139" t="s">
        <v>65</v>
      </c>
      <c r="B34" s="114"/>
      <c r="C34" s="148">
        <v>-2</v>
      </c>
      <c r="D34" s="114"/>
      <c r="E34" s="272"/>
    </row>
    <row r="35" spans="1:5" ht="19.5" customHeight="1">
      <c r="A35" s="139" t="s">
        <v>65</v>
      </c>
      <c r="B35" s="114"/>
      <c r="C35" s="148">
        <v>-3</v>
      </c>
      <c r="D35" s="114"/>
      <c r="E35" s="272"/>
    </row>
    <row r="36" spans="1:5" ht="19.5" customHeight="1" thickBot="1">
      <c r="A36" s="139" t="s">
        <v>65</v>
      </c>
      <c r="B36" s="114"/>
      <c r="C36" s="148">
        <v>-4</v>
      </c>
      <c r="D36" s="114"/>
      <c r="E36" s="273"/>
    </row>
    <row r="37" spans="1:5" ht="19.5" customHeight="1" thickBot="1">
      <c r="A37" s="147" t="s">
        <v>76</v>
      </c>
      <c r="B37" s="114"/>
      <c r="C37" s="148"/>
      <c r="D37" s="114"/>
      <c r="E37" s="118">
        <f>SUM(E32:E36)</f>
        <v>0</v>
      </c>
    </row>
    <row r="38" ht="19.5" customHeight="1" thickBot="1"/>
    <row r="39" spans="1:5" s="73" customFormat="1" ht="19.5" customHeight="1" thickBot="1">
      <c r="A39" s="116" t="s">
        <v>77</v>
      </c>
      <c r="B39" s="116"/>
      <c r="C39" s="116"/>
      <c r="D39" s="116"/>
      <c r="E39" s="120" t="e">
        <f>E30/E37</f>
        <v>#DIV/0!</v>
      </c>
    </row>
    <row r="40" ht="13.5" thickBot="1"/>
    <row r="41" spans="1:6" ht="12.75">
      <c r="A41" s="101" t="s">
        <v>29</v>
      </c>
      <c r="B41" s="102"/>
      <c r="C41" s="102"/>
      <c r="D41" s="102"/>
      <c r="E41" s="102"/>
      <c r="F41" s="103"/>
    </row>
    <row r="42" spans="1:6" ht="12.75">
      <c r="A42" s="104"/>
      <c r="B42" s="95"/>
      <c r="C42" s="95"/>
      <c r="D42" s="95"/>
      <c r="E42" s="95"/>
      <c r="F42" s="105"/>
    </row>
    <row r="43" spans="1:6" ht="13.5" thickBot="1">
      <c r="A43" s="106"/>
      <c r="B43" s="107"/>
      <c r="C43" s="107"/>
      <c r="D43" s="107"/>
      <c r="E43" s="107"/>
      <c r="F43" s="108"/>
    </row>
    <row r="44" spans="1:5" s="6" customFormat="1" ht="18.75">
      <c r="A44" s="5" t="s">
        <v>0</v>
      </c>
      <c r="D44" s="7"/>
      <c r="E44" s="8"/>
    </row>
    <row r="45" spans="4:5" s="6" customFormat="1" ht="12.75">
      <c r="D45" s="7"/>
      <c r="E45" s="8"/>
    </row>
    <row r="46" spans="1:6" s="6" customFormat="1" ht="15.75">
      <c r="A46" s="3" t="s">
        <v>196</v>
      </c>
      <c r="B46" s="3" t="str">
        <f>B3</f>
        <v>Muster</v>
      </c>
      <c r="C46" s="3"/>
      <c r="D46" s="9"/>
      <c r="E46" s="10" t="s">
        <v>219</v>
      </c>
      <c r="F46" s="3">
        <f>F3</f>
        <v>0</v>
      </c>
    </row>
    <row r="49" ht="15.75">
      <c r="A49" s="86" t="s">
        <v>88</v>
      </c>
    </row>
    <row r="51" ht="19.5" customHeight="1"/>
    <row r="52" spans="1:5" ht="19.5" customHeight="1">
      <c r="A52" s="139" t="s">
        <v>78</v>
      </c>
      <c r="B52" s="114"/>
      <c r="C52" s="114"/>
      <c r="D52" s="114" t="s">
        <v>3</v>
      </c>
      <c r="E52" s="276">
        <f>Uebersicht!H17</f>
        <v>0</v>
      </c>
    </row>
    <row r="53" spans="1:5" ht="19.5" customHeight="1" thickBot="1">
      <c r="A53" s="139" t="s">
        <v>79</v>
      </c>
      <c r="B53" s="114"/>
      <c r="C53" s="114"/>
      <c r="D53" s="114"/>
      <c r="E53" s="277">
        <f>Details!G6</f>
        <v>0</v>
      </c>
    </row>
    <row r="54" spans="1:5" s="73" customFormat="1" ht="19.5" customHeight="1" thickBot="1">
      <c r="A54" s="150" t="s">
        <v>80</v>
      </c>
      <c r="B54" s="117"/>
      <c r="C54" s="117"/>
      <c r="D54" s="117"/>
      <c r="E54" s="316" t="e">
        <f>E52/E53</f>
        <v>#DIV/0!</v>
      </c>
    </row>
    <row r="55" ht="19.5" customHeight="1"/>
    <row r="57" ht="13.5" thickBot="1"/>
    <row r="58" spans="1:6" ht="12.75">
      <c r="A58" s="101" t="s">
        <v>81</v>
      </c>
      <c r="B58" s="102"/>
      <c r="C58" s="102"/>
      <c r="D58" s="102"/>
      <c r="E58" s="102"/>
      <c r="F58" s="103"/>
    </row>
    <row r="59" spans="1:6" ht="12.75">
      <c r="A59" s="104"/>
      <c r="B59" s="95"/>
      <c r="C59" s="95"/>
      <c r="D59" s="95"/>
      <c r="E59" s="95"/>
      <c r="F59" s="105"/>
    </row>
    <row r="60" spans="1:6" ht="12.75">
      <c r="A60" s="104"/>
      <c r="B60" s="95"/>
      <c r="C60" s="95"/>
      <c r="D60" s="95"/>
      <c r="E60" s="95"/>
      <c r="F60" s="105"/>
    </row>
    <row r="61" spans="1:6" ht="12.75">
      <c r="A61" s="104"/>
      <c r="B61" s="95"/>
      <c r="C61" s="95"/>
      <c r="D61" s="95"/>
      <c r="E61" s="95"/>
      <c r="F61" s="105"/>
    </row>
    <row r="62" spans="1:6" ht="12.75">
      <c r="A62" s="104"/>
      <c r="B62" s="95"/>
      <c r="C62" s="95"/>
      <c r="D62" s="95"/>
      <c r="E62" s="95"/>
      <c r="F62" s="105"/>
    </row>
    <row r="63" spans="1:6" ht="12.75">
      <c r="A63" s="104"/>
      <c r="B63" s="95"/>
      <c r="C63" s="95"/>
      <c r="D63" s="95"/>
      <c r="E63" s="95"/>
      <c r="F63" s="105"/>
    </row>
    <row r="64" spans="1:6" ht="12.75">
      <c r="A64" s="104"/>
      <c r="B64" s="95"/>
      <c r="C64" s="95"/>
      <c r="D64" s="95"/>
      <c r="E64" s="95"/>
      <c r="F64" s="105"/>
    </row>
    <row r="65" spans="1:6" ht="12.75">
      <c r="A65" s="104"/>
      <c r="B65" s="95"/>
      <c r="C65" s="95"/>
      <c r="D65" s="95"/>
      <c r="E65" s="95"/>
      <c r="F65" s="105"/>
    </row>
    <row r="66" spans="1:6" ht="12.75">
      <c r="A66" s="104"/>
      <c r="B66" s="95"/>
      <c r="C66" s="95"/>
      <c r="D66" s="95"/>
      <c r="E66" s="95"/>
      <c r="F66" s="105"/>
    </row>
    <row r="67" spans="1:6" ht="13.5" thickBot="1">
      <c r="A67" s="106"/>
      <c r="B67" s="107"/>
      <c r="C67" s="107"/>
      <c r="D67" s="107"/>
      <c r="E67" s="107"/>
      <c r="F67" s="108"/>
    </row>
  </sheetData>
  <sheetProtection sheet="1"/>
  <mergeCells count="1">
    <mergeCell ref="E12:F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Synodalverwaltung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Trudi Bättig</dc:creator>
  <cp:keywords/>
  <dc:description/>
  <cp:lastModifiedBy>Trudi Bättig</cp:lastModifiedBy>
  <cp:lastPrinted>2018-09-12T09:12:18Z</cp:lastPrinted>
  <dcterms:created xsi:type="dcterms:W3CDTF">2010-04-07T06:25:50Z</dcterms:created>
  <dcterms:modified xsi:type="dcterms:W3CDTF">2018-09-12T09:13:24Z</dcterms:modified>
  <cp:category/>
  <cp:version/>
  <cp:contentType/>
  <cp:contentStatus/>
</cp:coreProperties>
</file>